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omments1.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2.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tables/table1.xml" ContentType="application/vnd.openxmlformats-officedocument.spreadsheetml.table+xml"/>
  <Override PartName="/xl/drawings/drawing54.xml" ContentType="application/vnd.openxmlformats-officedocument.drawing+xml"/>
  <Override PartName="/xl/tables/table2.xml" ContentType="application/vnd.openxmlformats-officedocument.spreadsheetml.table+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never" codeName="DieseArbeitsmappe"/>
  <mc:AlternateContent xmlns:mc="http://schemas.openxmlformats.org/markup-compatibility/2006">
    <mc:Choice Requires="x15">
      <x15ac:absPath xmlns:x15ac="http://schemas.microsoft.com/office/spreadsheetml/2010/11/ac" url="L:\06_daten oncobox\prostata\_01_oncobox (applikation)\P1.1.1 (241213)\"/>
    </mc:Choice>
  </mc:AlternateContent>
  <xr:revisionPtr revIDLastSave="0" documentId="13_ncr:1_{B2121563-22CB-4EA2-8023-500338ECEDFB}" xr6:coauthVersionLast="47" xr6:coauthVersionMax="47" xr10:uidLastSave="{00000000-0000-0000-0000-000000000000}"/>
  <bookViews>
    <workbookView xWindow="-120" yWindow="-120" windowWidth="25440" windowHeight="15270" xr2:uid="{74350566-AAFD-4D66-9702-ED75C8E29DB4}"/>
  </bookViews>
  <sheets>
    <sheet name="Content" sheetId="50" r:id="rId1"/>
    <sheet name="XML-Datafields" sheetId="5" r:id="rId2"/>
    <sheet name="Validation" sheetId="52" r:id="rId3"/>
    <sheet name="Categories" sheetId="15" r:id="rId4"/>
    <sheet name="Risk class." sheetId="57" r:id="rId5"/>
    <sheet name="Basic data" sheetId="90" r:id="rId6"/>
    <sheet name="Deficits" sheetId="54" r:id="rId7"/>
    <sheet name="Filter - Deficits" sheetId="67" r:id="rId8"/>
    <sheet name="General overview" sheetId="51" r:id="rId9"/>
    <sheet name="General overview-Export" sheetId="77" r:id="rId10"/>
    <sheet name="KB-1a)" sheetId="12" r:id="rId11"/>
    <sheet name="KB-1b) 1" sheetId="13" r:id="rId12"/>
    <sheet name="KB-1b) 2" sheetId="18" r:id="rId13"/>
    <sheet name="KB-1b) 3" sheetId="19" r:id="rId14"/>
    <sheet name="KB-1c)" sheetId="83" r:id="rId15"/>
    <sheet name="KB-2a)" sheetId="20" r:id="rId16"/>
    <sheet name="KB-2b)" sheetId="21" r:id="rId17"/>
    <sheet name="KB-3a)" sheetId="22" r:id="rId18"/>
    <sheet name="KB-3b)" sheetId="23" r:id="rId19"/>
    <sheet name="KB-3c)" sheetId="74" r:id="rId20"/>
    <sheet name="KB-4" sheetId="24" r:id="rId21"/>
    <sheet name="KB-5" sheetId="25" r:id="rId22"/>
    <sheet name="KB-6" sheetId="94" r:id="rId23"/>
    <sheet name="KB-7" sheetId="29" r:id="rId24"/>
    <sheet name="KB-8 " sheetId="30" r:id="rId25"/>
    <sheet name="KB-9" sheetId="32" r:id="rId26"/>
    <sheet name="KB-10" sheetId="34" r:id="rId27"/>
    <sheet name="KB-11" sheetId="35" r:id="rId28"/>
    <sheet name="KB-12" sheetId="36" r:id="rId29"/>
    <sheet name="KB-13" sheetId="37" r:id="rId30"/>
    <sheet name="KB-14" sheetId="38" r:id="rId31"/>
    <sheet name="KB-15" sheetId="39" r:id="rId32"/>
    <sheet name="KB-16" sheetId="45" r:id="rId33"/>
    <sheet name=" KB-17" sheetId="47" r:id="rId34"/>
    <sheet name="KB-18" sheetId="48" r:id="rId35"/>
    <sheet name="KB-19" sheetId="76" r:id="rId36"/>
    <sheet name="KB-20" sheetId="42" r:id="rId37"/>
    <sheet name="KB-21" sheetId="89" r:id="rId38"/>
    <sheet name="KB-22" sheetId="96" r:id="rId39"/>
    <sheet name="KB-23" sheetId="95" r:id="rId40"/>
    <sheet name="KB-legende" sheetId="60" r:id="rId41"/>
    <sheet name="Categories EQ" sheetId="59" r:id="rId42"/>
    <sheet name="Matrix" sheetId="58" r:id="rId43"/>
    <sheet name="ICIQ, IIEF-2017" sheetId="61" state="hidden" r:id="rId44"/>
    <sheet name="ICIQ, IIEF-2014" sheetId="62" state="hidden" r:id="rId45"/>
    <sheet name="Profile" sheetId="65" r:id="rId46"/>
    <sheet name="Filter" sheetId="72" r:id="rId47"/>
    <sheet name="Kaplan-Meier (DFS)" sheetId="63" r:id="rId48"/>
    <sheet name="Kaplan-Meier (OAS)" sheetId="64" r:id="rId49"/>
    <sheet name="Fields_R_C_M" sheetId="82" state="hidden" r:id="rId50"/>
    <sheet name="Calculation_R_C_M" sheetId="81" state="hidden" r:id="rId51"/>
    <sheet name="1-Jahres Patientenmonitor" sheetId="87" r:id="rId52"/>
    <sheet name="PCO-KB Plausibilität" sheetId="91" r:id="rId53"/>
    <sheet name="Design PCO-KB Plausi." sheetId="92" state="hidden" r:id="rId54"/>
    <sheet name="Design PCO-KB Plausi. engl" sheetId="93" state="hidden" r:id="rId55"/>
    <sheet name="Categories_FU_R_C_M" sheetId="79" state="hidden"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xlnm._FilterDatabase" localSheetId="33" hidden="1">' KB-17'!#REF!</definedName>
    <definedName name="_xlnm._FilterDatabase" localSheetId="6" hidden="1">Deficits!$B$4:$P$5</definedName>
    <definedName name="_xlnm._FilterDatabase" localSheetId="49" hidden="1">Fields_R_C_M!$B$4:$H$204</definedName>
    <definedName name="_xlnm._FilterDatabase" localSheetId="26" hidden="1">'KB-10'!#REF!</definedName>
    <definedName name="_xlnm._FilterDatabase" localSheetId="27" hidden="1">'KB-11'!#REF!</definedName>
    <definedName name="_xlnm._FilterDatabase" localSheetId="28" hidden="1">'KB-12'!#REF!</definedName>
    <definedName name="_xlnm._FilterDatabase" localSheetId="29" hidden="1">'KB-13'!#REF!</definedName>
    <definedName name="_xlnm._FilterDatabase" localSheetId="30" hidden="1">'KB-14'!#REF!</definedName>
    <definedName name="_xlnm._FilterDatabase" localSheetId="31" hidden="1">'KB-15'!#REF!</definedName>
    <definedName name="_xlnm._FilterDatabase" localSheetId="32" hidden="1">'KB-16'!#REF!</definedName>
    <definedName name="_xlnm._FilterDatabase" localSheetId="34" hidden="1">'KB-18'!#REF!</definedName>
    <definedName name="_xlnm._FilterDatabase" localSheetId="35" hidden="1">'KB-19'!#REF!</definedName>
    <definedName name="_xlnm._FilterDatabase" localSheetId="10" hidden="1">'KB-1a)'!#REF!</definedName>
    <definedName name="_xlnm._FilterDatabase" localSheetId="11" hidden="1">'KB-1b) 1'!#REF!</definedName>
    <definedName name="_xlnm._FilterDatabase" localSheetId="12" hidden="1">'KB-1b) 2'!#REF!</definedName>
    <definedName name="_xlnm._FilterDatabase" localSheetId="13" hidden="1">'KB-1b) 3'!#REF!</definedName>
    <definedName name="_xlnm._FilterDatabase" localSheetId="14" hidden="1">'KB-1c)'!#REF!</definedName>
    <definedName name="_xlnm._FilterDatabase" localSheetId="36" hidden="1">'KB-20'!#REF!</definedName>
    <definedName name="_xlnm._FilterDatabase" localSheetId="37" hidden="1">'KB-21'!#REF!</definedName>
    <definedName name="_xlnm._FilterDatabase" localSheetId="38" hidden="1">'KB-22'!#REF!</definedName>
    <definedName name="_xlnm._FilterDatabase" localSheetId="39" hidden="1">'KB-23'!#REF!</definedName>
    <definedName name="_xlnm._FilterDatabase" localSheetId="15" hidden="1">'KB-2a)'!#REF!</definedName>
    <definedName name="_xlnm._FilterDatabase" localSheetId="16" hidden="1">'KB-2b)'!#REF!</definedName>
    <definedName name="_xlnm._FilterDatabase" localSheetId="17" hidden="1">'KB-3a)'!#REF!</definedName>
    <definedName name="_xlnm._FilterDatabase" localSheetId="18" hidden="1">'KB-3b)'!#REF!</definedName>
    <definedName name="_xlnm._FilterDatabase" localSheetId="19" hidden="1">'KB-3c)'!#REF!</definedName>
    <definedName name="_xlnm._FilterDatabase" localSheetId="20" hidden="1">'KB-4'!#REF!</definedName>
    <definedName name="_xlnm._FilterDatabase" localSheetId="21" hidden="1">'KB-5'!#REF!</definedName>
    <definedName name="_xlnm._FilterDatabase" localSheetId="22" hidden="1">'KB-6'!#REF!</definedName>
    <definedName name="_xlnm._FilterDatabase" localSheetId="23" hidden="1">'KB-7'!#REF!</definedName>
    <definedName name="_xlnm._FilterDatabase" localSheetId="24" hidden="1">'KB-8 '!#REF!</definedName>
    <definedName name="_xlnm._FilterDatabase" localSheetId="25" hidden="1">'KB-9'!#REF!</definedName>
    <definedName name="_xlnm._FilterDatabase" localSheetId="52" hidden="1">'PCO-KB Plausibilität'!#REF!</definedName>
    <definedName name="_xlnm._FilterDatabase" localSheetId="1" hidden="1">'XML-Datafields'!$A$6:$U$104</definedName>
    <definedName name="_Matrix" localSheetId="2">[1]Datenfelder!$G$10:$G$226</definedName>
    <definedName name="_Matrix">[2]Datenfelder!$G$10:$G$226</definedName>
    <definedName name="adt" localSheetId="2">'[3]ADT-Abgleich'!$B$30</definedName>
    <definedName name="adt">'[4]ADT-Abgleich'!$B$30</definedName>
    <definedName name="AngabeKKR">[5]Datenquelle!$B$50:$B$53</definedName>
    <definedName name="Bundesland">[5]Datenquelle!$B$20:$B$40</definedName>
    <definedName name="Bundesland2">[5]Datenquelle!$E$19:$W$19</definedName>
    <definedName name="_xlnm.Print_Area" localSheetId="33">#REF!</definedName>
    <definedName name="_xlnm.Print_Area" localSheetId="5">'Basic data'!$A$5:$O$35</definedName>
    <definedName name="_xlnm.Print_Area" localSheetId="50">Calculation_R_C_M!#REF!</definedName>
    <definedName name="_xlnm.Print_Area" localSheetId="3">#REF!</definedName>
    <definedName name="_xlnm.Print_Area" localSheetId="41">#REF!</definedName>
    <definedName name="_xlnm.Print_Area" localSheetId="55">#REF!</definedName>
    <definedName name="_xlnm.Print_Area" localSheetId="0">#REF!</definedName>
    <definedName name="_xlnm.Print_Area" localSheetId="49">#REF!</definedName>
    <definedName name="_xlnm.Print_Area" localSheetId="46">#REF!</definedName>
    <definedName name="_xlnm.Print_Area" localSheetId="7">#REF!</definedName>
    <definedName name="_xlnm.Print_Area" localSheetId="9">#REF!</definedName>
    <definedName name="_xlnm.Print_Area" localSheetId="47">#REF!</definedName>
    <definedName name="_xlnm.Print_Area" localSheetId="48">#REF!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4">#REF!</definedName>
    <definedName name="_xlnm.Print_Area" localSheetId="35">#REF!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40">#REF!</definedName>
    <definedName name="_xlnm.Print_Area" localSheetId="52">#REF!</definedName>
    <definedName name="_xlnm.Print_Area" localSheetId="45">#REF!</definedName>
    <definedName name="_xlnm.Print_Area" localSheetId="4">#REF!</definedName>
    <definedName name="_xlnm.Print_Area" localSheetId="2">Validation!$A$1:$J$80</definedName>
    <definedName name="_xlnm.Print_Area">#REF!</definedName>
    <definedName name="_xlnm.Print_Titles" localSheetId="5">#REF!</definedName>
    <definedName name="_xlnm.Print_Titles" localSheetId="50">#REF!</definedName>
    <definedName name="_xlnm.Print_Titles" localSheetId="49">#REF!</definedName>
    <definedName name="_xlnm.Print_Titles" localSheetId="46">#REF!</definedName>
    <definedName name="_xlnm.Print_Titles" localSheetId="9">#REF!</definedName>
    <definedName name="_xlnm.Print_Titles" localSheetId="35">#REF!</definedName>
    <definedName name="_xlnm.Print_Titles" localSheetId="37">#REF!</definedName>
    <definedName name="_xlnm.Print_Titles" localSheetId="38">#REF!</definedName>
    <definedName name="_xlnm.Print_Titles" localSheetId="39">#REF!</definedName>
    <definedName name="_xlnm.Print_Titles" localSheetId="19">#REF!</definedName>
    <definedName name="_xlnm.Print_Titles" localSheetId="52">#REF!</definedName>
    <definedName name="_xlnm.Print_Titles" localSheetId="4">#REF!</definedName>
    <definedName name="_xlnm.Print_Titles" localSheetId="2">Validation!$1:$3</definedName>
    <definedName name="_xlnm.Print_Titles">#REF!</definedName>
    <definedName name="Felder" localSheetId="33">[6]Datenfelder!$B$18:$B$138</definedName>
    <definedName name="Felder" localSheetId="26">[6]Datenfelder!$B$18:$B$138</definedName>
    <definedName name="Felder" localSheetId="27">[6]Datenfelder!$B$18:$B$138</definedName>
    <definedName name="Felder" localSheetId="28">[6]Datenfelder!$B$18:$B$138</definedName>
    <definedName name="Felder" localSheetId="29">[6]Datenfelder!$B$18:$B$138</definedName>
    <definedName name="Felder" localSheetId="30">[6]Datenfelder!$B$18:$B$138</definedName>
    <definedName name="Felder" localSheetId="31">[6]Datenfelder!$B$18:$B$138</definedName>
    <definedName name="Felder" localSheetId="32">[6]Datenfelder!$B$18:$B$138</definedName>
    <definedName name="Felder" localSheetId="34">[6]Datenfelder!$B$18:$B$138</definedName>
    <definedName name="Felder" localSheetId="35">[6]Datenfelder!$B$18:$B$138</definedName>
    <definedName name="Felder" localSheetId="10">[6]Datenfelder!$B$18:$B$138</definedName>
    <definedName name="Felder" localSheetId="11">[6]Datenfelder!$B$18:$B$138</definedName>
    <definedName name="Felder" localSheetId="12">[6]Datenfelder!$B$18:$B$138</definedName>
    <definedName name="Felder" localSheetId="13">[6]Datenfelder!$B$18:$B$138</definedName>
    <definedName name="Felder" localSheetId="14">[6]Datenfelder!$B$18:$B$138</definedName>
    <definedName name="Felder" localSheetId="36">[6]Datenfelder!$B$18:$B$138</definedName>
    <definedName name="Felder" localSheetId="37">[6]Datenfelder!$B$18:$B$138</definedName>
    <definedName name="Felder" localSheetId="38">[6]Datenfelder!$B$18:$B$138</definedName>
    <definedName name="Felder" localSheetId="39">[6]Datenfelder!$B$18:$B$138</definedName>
    <definedName name="Felder" localSheetId="15">[6]Datenfelder!$B$18:$B$138</definedName>
    <definedName name="Felder" localSheetId="16">[6]Datenfelder!$B$18:$B$138</definedName>
    <definedName name="Felder" localSheetId="17">[6]Datenfelder!$B$18:$B$138</definedName>
    <definedName name="Felder" localSheetId="18">[6]Datenfelder!$B$18:$B$138</definedName>
    <definedName name="Felder" localSheetId="19">[6]Datenfelder!$B$18:$B$138</definedName>
    <definedName name="Felder" localSheetId="20">[6]Datenfelder!$B$18:$B$138</definedName>
    <definedName name="Felder" localSheetId="21">[6]Datenfelder!$B$18:$B$138</definedName>
    <definedName name="Felder" localSheetId="22">[6]Datenfelder!$B$18:$B$138</definedName>
    <definedName name="Felder" localSheetId="23">[6]Datenfelder!$B$18:$B$138</definedName>
    <definedName name="Felder" localSheetId="24">[6]Datenfelder!$B$18:$B$138</definedName>
    <definedName name="Felder" localSheetId="25">[6]Datenfelder!$B$18:$B$138</definedName>
    <definedName name="Felder" localSheetId="52">[6]Datenfelder!$B$18:$B$138</definedName>
    <definedName name="Felder" localSheetId="2">[7]Datenfelder!$B$18:$B$137</definedName>
    <definedName name="Felder">[8]Datenfelder!$B$18:$B$138</definedName>
    <definedName name="FelderAlleFälle">[9]Dokuqualität!$E$6</definedName>
    <definedName name="FelderAlleFälleGesamt">[9]Dokuqualität!$G$6</definedName>
    <definedName name="myItem" localSheetId="33">OFFSET(' KB-17'!myItemList,0,0,COUNTA(' KB-17'!myItemList),1)</definedName>
    <definedName name="myItem" localSheetId="51">OFFSET(myItemList,0,0,COUNTA(myItemList),1)</definedName>
    <definedName name="myItem" localSheetId="5">OFFSET('Basic data'!myItemList,0,0,COUNTA('Basic data'!myItemList),1)</definedName>
    <definedName name="myItem" localSheetId="50">OFFSET(Calculation_R_C_M!myItemList,0,0,COUNTA(Calculation_R_C_M!myItemList),1)</definedName>
    <definedName name="myItem" localSheetId="3">OFFSET(Categories!myItemList,0,0,COUNTA(Categories!myItemList),1)</definedName>
    <definedName name="myItem" localSheetId="41">OFFSET('Categories EQ'!myItemList,0,0,COUNTA('Categories EQ'!myItemList),1)</definedName>
    <definedName name="myItem" localSheetId="55">OFFSET(Categories_FU_R_C_M!myItemList,0,0,COUNTA(Categories_FU_R_C_M!myItemList),1)</definedName>
    <definedName name="myItem" localSheetId="0">OFFSET(myItemList,0,0,COUNTA(myItemList),1)</definedName>
    <definedName name="myItem" localSheetId="6">OFFSET(Deficits!myItemList,0,0,COUNTA(Deficits!myItemList),1)</definedName>
    <definedName name="myItem" localSheetId="49">OFFSET([0]!myItemList,0,0,COUNTA([0]!myItemList),1)</definedName>
    <definedName name="myItem" localSheetId="46">OFFSET(Filter!myItemList,0,0,COUNTA(Filter!myItemList),1)</definedName>
    <definedName name="myItem" localSheetId="7">OFFSET('Filter - Deficits'!myItemList,0,0,COUNTA('Filter - Deficits'!myItemList),1)</definedName>
    <definedName name="myItem" localSheetId="47">OFFSET('Kaplan-Meier (DFS)'!myItemList,0,0,COUNTA('Kaplan-Meier (DFS)'!myItemList),1)</definedName>
    <definedName name="myItem" localSheetId="48">OFFSET('Kaplan-Meier (OAS)'!myItemList,0,0,COUNTA('Kaplan-Meier (OAS)'!myItemList),1)</definedName>
    <definedName name="myItem" localSheetId="26">OFFSET('KB-10'!myItemList,0,0,COUNTA('KB-10'!myItemList),1)</definedName>
    <definedName name="myItem" localSheetId="27">OFFSET('KB-11'!myItemList,0,0,COUNTA('KB-11'!myItemList),1)</definedName>
    <definedName name="myItem" localSheetId="28">OFFSET('KB-12'!myItemList,0,0,COUNTA('KB-12'!myItemList),1)</definedName>
    <definedName name="myItem" localSheetId="29">OFFSET('KB-13'!myItemList,0,0,COUNTA('KB-13'!myItemList),1)</definedName>
    <definedName name="myItem" localSheetId="30">OFFSET('KB-14'!myItemList,0,0,COUNTA('KB-14'!myItemList),1)</definedName>
    <definedName name="myItem" localSheetId="31">OFFSET('KB-15'!myItemList,0,0,COUNTA('KB-15'!myItemList),1)</definedName>
    <definedName name="myItem" localSheetId="32">OFFSET('KB-16'!myItemList,0,0,COUNTA('KB-16'!myItemList),1)</definedName>
    <definedName name="myItem" localSheetId="34">OFFSET('KB-18'!myItemList,0,0,COUNTA('KB-18'!myItemList),1)</definedName>
    <definedName name="myItem" localSheetId="35">OFFSET('KB-19'!myItemList,0,0,COUNTA('KB-19'!myItemList),1)</definedName>
    <definedName name="myItem" localSheetId="10">OFFSET('KB-1a)'!myItemList,0,0,COUNTA('KB-1a)'!myItemList),1)</definedName>
    <definedName name="myItem" localSheetId="11">OFFSET('KB-1b) 1'!myItemList,0,0,COUNTA('KB-1b) 1'!myItemList),1)</definedName>
    <definedName name="myItem" localSheetId="12">OFFSET('KB-1b) 2'!myItemList,0,0,COUNTA('KB-1b) 2'!myItemList),1)</definedName>
    <definedName name="myItem" localSheetId="13">OFFSET('KB-1b) 3'!myItemList,0,0,COUNTA('KB-1b) 3'!myItemList),1)</definedName>
    <definedName name="myItem" localSheetId="14">OFFSET('KB-1c)'!myItemList,0,0,COUNTA('KB-1c)'!myItemList),1)</definedName>
    <definedName name="myItem" localSheetId="36">OFFSET('KB-20'!myItemList,0,0,COUNTA('KB-20'!myItemList),1)</definedName>
    <definedName name="myItem" localSheetId="37">OFFSET('KB-21'!myItemList,0,0,COUNTA('KB-21'!myItemList),1)</definedName>
    <definedName name="myItem" localSheetId="38">OFFSET('KB-22'!myItemList,0,0,COUNTA('KB-22'!myItemList),1)</definedName>
    <definedName name="myItem" localSheetId="39">OFFSET('KB-23'!myItemList,0,0,COUNTA('KB-23'!myItemList),1)</definedName>
    <definedName name="myItem" localSheetId="15">OFFSET('KB-2a)'!myItemList,0,0,COUNTA('KB-2a)'!myItemList),1)</definedName>
    <definedName name="myItem" localSheetId="16">OFFSET('KB-2b)'!myItemList,0,0,COUNTA('KB-2b)'!myItemList),1)</definedName>
    <definedName name="myItem" localSheetId="17">OFFSET('KB-3a)'!myItemList,0,0,COUNTA('KB-3a)'!myItemList),1)</definedName>
    <definedName name="myItem" localSheetId="18">OFFSET('KB-3b)'!myItemList,0,0,COUNTA('KB-3b)'!myItemList),1)</definedName>
    <definedName name="myItem" localSheetId="19">OFFSET('KB-3c)'!myItemList,0,0,COUNTA('KB-3c)'!myItemList),1)</definedName>
    <definedName name="myItem" localSheetId="20">OFFSET('KB-4'!myItemList,0,0,COUNTA('KB-4'!myItemList),1)</definedName>
    <definedName name="myItem" localSheetId="21">OFFSET('KB-5'!myItemList,0,0,COUNTA('KB-5'!myItemList),1)</definedName>
    <definedName name="myItem" localSheetId="22">OFFSET('KB-6'!myItemList,0,0,COUNTA('KB-6'!myItemList),1)</definedName>
    <definedName name="myItem" localSheetId="23">OFFSET('KB-7'!myItemList,0,0,COUNTA('KB-7'!myItemList),1)</definedName>
    <definedName name="myItem" localSheetId="24">OFFSET('KB-8 '!myItemList,0,0,COUNTA('KB-8 '!myItemList),1)</definedName>
    <definedName name="myItem" localSheetId="25">OFFSET('KB-9'!myItemList,0,0,COUNTA('KB-9'!myItemList),1)</definedName>
    <definedName name="myItem" localSheetId="40">OFFSET('KB-legende'!myItemList,0,0,COUNTA('KB-legende'!myItemList),1)</definedName>
    <definedName name="myItem" localSheetId="52">OFFSET('PCO-KB Plausibilität'!myItemList,0,0,COUNTA('PCO-KB Plausibilität'!myItemList),1)</definedName>
    <definedName name="myItem" localSheetId="45">OFFSET(Profile!myItemList,0,0,COUNTA(Profile!myItemList),1)</definedName>
    <definedName name="myItem" localSheetId="4">OFFSET('Risk class.'!myItemList,0,0,COUNTA('Risk class.'!myItemList),1)</definedName>
    <definedName name="myItem" localSheetId="2">OFFSET(Validation!myItemList,0,0,COUNTA(Validation!myItemList),1)</definedName>
    <definedName name="myItem">OFFSET(myItemList,0,0,COUNTA(myItemList),1)</definedName>
    <definedName name="myItemList" localSheetId="33">INDEX([10]Datenquelle!$A$49:$S$69,0,MATCH([10]Datenquelle!$F$89,[10]Datenquelle!$A$48:$S$48,0))</definedName>
    <definedName name="myItemList" localSheetId="5">INDEX([11]Datenquelle!$A$58:$S$78,0,MATCH([11]Datenquelle!$F$98,[11]Datenquelle!$A$57:$S$57,0))</definedName>
    <definedName name="myItemList" localSheetId="50">INDEX([11]Datenquelle!$A$58:$S$78,0,MATCH([11]Datenquelle!$F$98,[11]Datenquelle!$A$57:$S$57,0))</definedName>
    <definedName name="myItemList" localSheetId="3">INDEX([10]Datenquelle!$A$49:$S$69,0,MATCH([10]Datenquelle!$F$89,[10]Datenquelle!$A$48:$S$48,0))</definedName>
    <definedName name="myItemList" localSheetId="41">INDEX([10]Datenquelle!$A$49:$S$69,0,MATCH([10]Datenquelle!$F$89,[10]Datenquelle!$A$48:$S$48,0))</definedName>
    <definedName name="myItemList" localSheetId="55">INDEX([10]Datenquelle!$A$49:$S$69,0,MATCH([10]Datenquelle!$F$89,[10]Datenquelle!$A$48:$S$48,0))</definedName>
    <definedName name="myItemList" localSheetId="6">INDEX([10]Datenquelle!$A$49:$S$69,0,MATCH([10]Datenquelle!$F$89,[10]Datenquelle!$A$48:$S$48,0))</definedName>
    <definedName name="myItemList" localSheetId="46">INDEX([10]Datenquelle!$A$49:$S$69,0,MATCH([10]Datenquelle!$F$89,[10]Datenquelle!$A$48:$S$48,0))</definedName>
    <definedName name="myItemList" localSheetId="7">INDEX([10]Datenquelle!$A$49:$S$69,0,MATCH([10]Datenquelle!$F$89,[10]Datenquelle!$A$48:$S$48,0))</definedName>
    <definedName name="myItemList" localSheetId="47">INDEX([10]Datenquelle!$A$49:$S$69,0,MATCH([10]Datenquelle!$F$89,[10]Datenquelle!$A$48:$S$48,0))</definedName>
    <definedName name="myItemList" localSheetId="48">INDEX([10]Datenquelle!$A$49:$S$69,0,MATCH([10]Datenquelle!$F$89,[10]Datenquelle!$A$48:$S$48,0))</definedName>
    <definedName name="myItemList" localSheetId="26">INDEX([10]Datenquelle!$A$49:$S$69,0,MATCH([10]Datenquelle!$F$89,[10]Datenquelle!$A$48:$S$48,0))</definedName>
    <definedName name="myItemList" localSheetId="27">INDEX([10]Datenquelle!$A$49:$S$69,0,MATCH([10]Datenquelle!$F$89,[10]Datenquelle!$A$48:$S$48,0))</definedName>
    <definedName name="myItemList" localSheetId="28">INDEX([10]Datenquelle!$A$49:$S$69,0,MATCH([10]Datenquelle!$F$89,[10]Datenquelle!$A$48:$S$48,0))</definedName>
    <definedName name="myItemList" localSheetId="29">INDEX([10]Datenquelle!$A$49:$S$69,0,MATCH([10]Datenquelle!$F$89,[10]Datenquelle!$A$48:$S$48,0))</definedName>
    <definedName name="myItemList" localSheetId="30">INDEX([10]Datenquelle!$A$49:$S$69,0,MATCH([10]Datenquelle!$F$89,[10]Datenquelle!$A$48:$S$48,0))</definedName>
    <definedName name="myItemList" localSheetId="31">INDEX([10]Datenquelle!$A$49:$S$69,0,MATCH([10]Datenquelle!$F$89,[10]Datenquelle!$A$48:$S$48,0))</definedName>
    <definedName name="myItemList" localSheetId="32">INDEX([10]Datenquelle!$A$49:$S$69,0,MATCH([10]Datenquelle!$F$89,[10]Datenquelle!$A$48:$S$48,0))</definedName>
    <definedName name="myItemList" localSheetId="34">INDEX([10]Datenquelle!$A$49:$S$69,0,MATCH([10]Datenquelle!$F$89,[10]Datenquelle!$A$48:$S$48,0))</definedName>
    <definedName name="myItemList" localSheetId="35">INDEX([10]Datenquelle!$A$49:$S$69,0,MATCH([10]Datenquelle!$F$89,[10]Datenquelle!$A$48:$S$48,0))</definedName>
    <definedName name="myItemList" localSheetId="10">INDEX([10]Datenquelle!$A$49:$S$69,0,MATCH([10]Datenquelle!$F$89,[10]Datenquelle!$A$48:$S$48,0))</definedName>
    <definedName name="myItemList" localSheetId="11">INDEX([10]Datenquelle!$A$49:$S$69,0,MATCH([10]Datenquelle!$F$89,[10]Datenquelle!$A$48:$S$48,0))</definedName>
    <definedName name="myItemList" localSheetId="12">INDEX([10]Datenquelle!$A$49:$S$69,0,MATCH([10]Datenquelle!$F$89,[10]Datenquelle!$A$48:$S$48,0))</definedName>
    <definedName name="myItemList" localSheetId="13">INDEX([10]Datenquelle!$A$49:$S$69,0,MATCH([10]Datenquelle!$F$89,[10]Datenquelle!$A$48:$S$48,0))</definedName>
    <definedName name="myItemList" localSheetId="14">INDEX([10]Datenquelle!$A$49:$S$69,0,MATCH([10]Datenquelle!$F$89,[10]Datenquelle!$A$48:$S$48,0))</definedName>
    <definedName name="myItemList" localSheetId="36">INDEX([10]Datenquelle!$A$49:$S$69,0,MATCH([10]Datenquelle!$F$89,[10]Datenquelle!$A$48:$S$48,0))</definedName>
    <definedName name="myItemList" localSheetId="37">INDEX([10]Datenquelle!$A$49:$S$69,0,MATCH([10]Datenquelle!$F$89,[10]Datenquelle!$A$48:$S$48,0))</definedName>
    <definedName name="myItemList" localSheetId="38">INDEX([10]Datenquelle!$A$49:$S$69,0,MATCH([10]Datenquelle!$F$89,[10]Datenquelle!$A$48:$S$48,0))</definedName>
    <definedName name="myItemList" localSheetId="39">INDEX([10]Datenquelle!$A$49:$S$69,0,MATCH([10]Datenquelle!$F$89,[10]Datenquelle!$A$48:$S$48,0))</definedName>
    <definedName name="myItemList" localSheetId="15">INDEX([10]Datenquelle!$A$49:$S$69,0,MATCH([10]Datenquelle!$F$89,[10]Datenquelle!$A$48:$S$48,0))</definedName>
    <definedName name="myItemList" localSheetId="16">INDEX([10]Datenquelle!$A$49:$S$69,0,MATCH([10]Datenquelle!$F$89,[10]Datenquelle!$A$48:$S$48,0))</definedName>
    <definedName name="myItemList" localSheetId="17">INDEX([10]Datenquelle!$A$49:$S$69,0,MATCH([10]Datenquelle!$F$89,[10]Datenquelle!$A$48:$S$48,0))</definedName>
    <definedName name="myItemList" localSheetId="18">INDEX([10]Datenquelle!$A$49:$S$69,0,MATCH([10]Datenquelle!$F$89,[10]Datenquelle!$A$48:$S$48,0))</definedName>
    <definedName name="myItemList" localSheetId="19">INDEX([10]Datenquelle!$A$49:$S$69,0,MATCH([10]Datenquelle!$F$89,[10]Datenquelle!$A$48:$S$48,0))</definedName>
    <definedName name="myItemList" localSheetId="20">INDEX([10]Datenquelle!$A$49:$S$69,0,MATCH([10]Datenquelle!$F$89,[10]Datenquelle!$A$48:$S$48,0))</definedName>
    <definedName name="myItemList" localSheetId="21">INDEX([10]Datenquelle!$A$49:$S$69,0,MATCH([10]Datenquelle!$F$89,[10]Datenquelle!$A$48:$S$48,0))</definedName>
    <definedName name="myItemList" localSheetId="22">INDEX([10]Datenquelle!$A$49:$S$69,0,MATCH([10]Datenquelle!$F$89,[10]Datenquelle!$A$48:$S$48,0))</definedName>
    <definedName name="myItemList" localSheetId="23">INDEX([10]Datenquelle!$A$49:$S$69,0,MATCH([10]Datenquelle!$F$89,[10]Datenquelle!$A$48:$S$48,0))</definedName>
    <definedName name="myItemList" localSheetId="24">INDEX([10]Datenquelle!$A$49:$S$69,0,MATCH([10]Datenquelle!$F$89,[10]Datenquelle!$A$48:$S$48,0))</definedName>
    <definedName name="myItemList" localSheetId="25">INDEX([10]Datenquelle!$A$49:$S$69,0,MATCH([10]Datenquelle!$F$89,[10]Datenquelle!$A$48:$S$48,0))</definedName>
    <definedName name="myItemList" localSheetId="40">INDEX([10]Datenquelle!$A$49:$S$69,0,MATCH([10]Datenquelle!$F$89,[10]Datenquelle!$A$48:$S$48,0))</definedName>
    <definedName name="myItemList" localSheetId="52">INDEX([10]Datenquelle!$A$49:$S$69,0,MATCH([10]Datenquelle!$F$89,[10]Datenquelle!$A$48:$S$48,0))</definedName>
    <definedName name="myItemList" localSheetId="45">INDEX([10]Datenquelle!$A$49:$S$69,0,MATCH([10]Datenquelle!$F$89,[10]Datenquelle!$A$48:$S$48,0))</definedName>
    <definedName name="myItemList" localSheetId="4">INDEX([10]Datenquelle!$A$49:$S$69,0,MATCH([10]Datenquelle!$F$89,[10]Datenquelle!$A$48:$S$48,0))</definedName>
    <definedName name="myItemList" localSheetId="2">INDEX([10]Datenquelle!$A$49:$S$69,0,MATCH([10]Datenquelle!$F$89,[10]Datenquelle!$A$48:$S$48,0))</definedName>
    <definedName name="myItemList">INDEX([12]Datenquelle!$A$49:$S$69,0,MATCH([12]Datenquelle!$F$89,[12]Datenquelle!$A$48:$S$48,0))</definedName>
    <definedName name="RedZyk" localSheetId="5">#REF!</definedName>
    <definedName name="RedZyk" localSheetId="50">#REF!</definedName>
    <definedName name="RedZyk">[5]Datenbewertung!$B$76:$B$77</definedName>
    <definedName name="Tumordokumentation">[5]Datenquelle!$B$2:$B$16</definedName>
    <definedName name="Universitätsstatus">[5]Datenquelle!$B$45:$B$46</definedName>
    <definedName name="Z_AD479C9E_06F7_4C03_8179_295428B49475_.wvu.PrintArea" localSheetId="5" hidden="1">'Basic data'!$A$5:$O$35</definedName>
    <definedName name="Z_AD479C9E_06F7_4C03_8179_295428B49475_.wvu.PrintArea" localSheetId="50" hidden="1">Calculation_R_C_M!#REF!</definedName>
    <definedName name="Z_DAA0C1F4_4D8F_4BD8_91F9_40281B589772_.wvu.PrintArea" localSheetId="5" hidden="1">'Basic data'!$A$5:$O$35</definedName>
    <definedName name="Z_DAA0C1F4_4D8F_4BD8_91F9_40281B589772_.wvu.PrintArea" localSheetId="50" hidden="1">Calculation_R_C_M!#REF!</definedName>
    <definedName name="Zentrum1">[6]Inhalt!$A$94:$A$371</definedName>
    <definedName name="ZentrumRegNr">[5]Datenquelle!$A$64:$A$160</definedName>
    <definedName name="zentrumsintern___ohne_Krebsregister">[6]Inhalt!$B$82:$B$85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34" i="51" l="1"/>
  <c r="BQ31" i="51"/>
  <c r="BQ24" i="51"/>
  <c r="BQ17" i="51"/>
  <c r="T34" i="51"/>
  <c r="T31" i="51"/>
  <c r="T28" i="51"/>
  <c r="T17" i="51"/>
  <c r="CC34" i="51"/>
  <c r="BW34" i="51"/>
  <c r="BK34" i="51"/>
  <c r="BF34" i="51"/>
  <c r="BA34" i="51"/>
  <c r="AJ34" i="51"/>
  <c r="AD34" i="51"/>
  <c r="Y34" i="51"/>
  <c r="O34" i="51"/>
  <c r="J34" i="51"/>
  <c r="G39" i="93"/>
  <c r="G38" i="93"/>
  <c r="G37" i="93"/>
  <c r="G36" i="93"/>
  <c r="G35" i="93"/>
  <c r="G34" i="93"/>
  <c r="G31" i="93"/>
  <c r="G30" i="93"/>
  <c r="G29" i="93"/>
  <c r="G28" i="93"/>
  <c r="G27" i="93"/>
  <c r="G24" i="93"/>
  <c r="G23" i="93"/>
  <c r="G22" i="93"/>
  <c r="G21" i="93"/>
  <c r="G20" i="93"/>
  <c r="G19" i="93"/>
  <c r="G16" i="93"/>
  <c r="G15" i="93"/>
  <c r="G14" i="93"/>
  <c r="G13" i="93"/>
  <c r="G12" i="93"/>
  <c r="G11" i="93"/>
  <c r="G27" i="92"/>
  <c r="G28" i="92"/>
  <c r="G29" i="92"/>
  <c r="G30" i="92"/>
  <c r="G31" i="92"/>
  <c r="G39" i="92"/>
  <c r="G38" i="92"/>
  <c r="G37" i="92"/>
  <c r="G36" i="92"/>
  <c r="G35" i="92"/>
  <c r="G34" i="92"/>
  <c r="G24" i="92"/>
  <c r="G23" i="92"/>
  <c r="G22" i="92"/>
  <c r="G21" i="92"/>
  <c r="G20" i="92"/>
  <c r="G19" i="92"/>
  <c r="G16" i="92"/>
  <c r="G15" i="92"/>
  <c r="G14" i="92"/>
  <c r="G13" i="92"/>
  <c r="G12" i="92"/>
  <c r="G11" i="92"/>
  <c r="N17" i="90"/>
  <c r="M17" i="90"/>
  <c r="L17" i="90"/>
  <c r="K17" i="90"/>
  <c r="J17" i="90"/>
  <c r="I17" i="90"/>
  <c r="H17" i="90"/>
  <c r="G17" i="90"/>
  <c r="F17" i="90"/>
  <c r="E17" i="90"/>
  <c r="D17" i="90"/>
  <c r="O16" i="90"/>
  <c r="O15" i="90"/>
  <c r="O14" i="90"/>
  <c r="O13" i="90"/>
  <c r="O12" i="90"/>
  <c r="O11" i="90"/>
  <c r="O10" i="90"/>
  <c r="O17" i="90" l="1"/>
  <c r="J17" i="51"/>
  <c r="CC17" i="51" l="1"/>
  <c r="BW17" i="51"/>
  <c r="BK17" i="51"/>
  <c r="BF17" i="51"/>
  <c r="BA17" i="51"/>
  <c r="AJ17" i="51"/>
  <c r="Y17" i="51"/>
  <c r="O17" i="51"/>
  <c r="AJ25" i="51"/>
  <c r="CC25" i="51"/>
  <c r="CC31" i="51" l="1"/>
  <c r="BW31" i="51"/>
  <c r="AJ31" i="51"/>
  <c r="AJ28" i="51"/>
  <c r="Y31" i="51"/>
  <c r="Y28" i="51"/>
  <c r="BK24" i="51" l="1"/>
  <c r="BK31" i="51" s="1"/>
  <c r="BA24" i="51"/>
  <c r="BA31" i="51" s="1"/>
  <c r="CC21" i="51"/>
  <c r="BF31" i="51" l="1"/>
  <c r="J31" i="51" l="1"/>
  <c r="J28" i="51" l="1"/>
  <c r="P13" i="77" l="1"/>
  <c r="P17" i="77" s="1"/>
  <c r="Q13" i="77"/>
  <c r="Q17" i="77" s="1"/>
  <c r="R13" i="77"/>
  <c r="R17" i="77" s="1"/>
  <c r="O13" i="77"/>
  <c r="O17" i="77" s="1"/>
  <c r="T17" i="77"/>
  <c r="U17" i="77"/>
  <c r="V17" i="77"/>
  <c r="W17" i="77"/>
  <c r="Y17" i="77"/>
  <c r="Z17" i="77"/>
  <c r="AA17" i="77"/>
  <c r="AB17" i="77"/>
  <c r="M13" i="77"/>
  <c r="M17" i="77" s="1"/>
  <c r="L13" i="77"/>
  <c r="L17" i="77" s="1"/>
  <c r="AC10" i="77"/>
  <c r="AC11" i="77"/>
  <c r="AC12" i="77"/>
  <c r="AC13" i="77"/>
  <c r="AC9" i="77"/>
  <c r="AC17" i="77" s="1"/>
  <c r="X10" i="77"/>
  <c r="X11" i="77"/>
  <c r="X12" i="77"/>
  <c r="X13" i="77"/>
  <c r="X9" i="77"/>
  <c r="X17" i="77" s="1"/>
  <c r="S10" i="77"/>
  <c r="S11" i="77"/>
  <c r="S12" i="77"/>
  <c r="S9" i="77"/>
  <c r="N10" i="77"/>
  <c r="N11" i="77"/>
  <c r="N12" i="77"/>
  <c r="N9" i="77"/>
  <c r="N13" i="77" l="1"/>
  <c r="N17" i="77" s="1"/>
  <c r="J12" i="77"/>
  <c r="S13" i="77"/>
  <c r="J10" i="77"/>
  <c r="J9" i="77"/>
  <c r="J11" i="77"/>
  <c r="O28" i="51"/>
  <c r="J13" i="77" l="1"/>
  <c r="J17" i="77" s="1"/>
  <c r="S17" i="77"/>
  <c r="O31" i="51"/>
  <c r="K62" i="64" l="1"/>
  <c r="H62" i="64"/>
  <c r="K61" i="64"/>
  <c r="H61" i="64"/>
  <c r="K60" i="64"/>
  <c r="H60" i="64"/>
  <c r="K59" i="64"/>
  <c r="H59" i="64"/>
  <c r="K58" i="64"/>
  <c r="H58" i="64"/>
  <c r="K57" i="64"/>
  <c r="H57" i="64"/>
  <c r="K56" i="64"/>
  <c r="H56" i="64"/>
  <c r="K55" i="64"/>
  <c r="H55" i="64"/>
  <c r="K54" i="64"/>
  <c r="H54" i="64"/>
  <c r="K53" i="64"/>
  <c r="H53" i="64"/>
  <c r="K52" i="64"/>
  <c r="H52" i="64"/>
  <c r="K51" i="64"/>
  <c r="H51" i="64"/>
  <c r="K50" i="64"/>
  <c r="H50" i="64"/>
  <c r="K49" i="64"/>
  <c r="H49" i="64"/>
  <c r="K48" i="64"/>
  <c r="H48" i="64"/>
  <c r="K47" i="64"/>
  <c r="H47" i="64"/>
  <c r="K46" i="64"/>
  <c r="H46" i="64"/>
  <c r="K45" i="64"/>
  <c r="H45" i="64"/>
  <c r="J11" i="64"/>
  <c r="I11" i="64"/>
  <c r="H11" i="64"/>
  <c r="G11" i="64"/>
  <c r="K116" i="63"/>
  <c r="H116" i="63"/>
  <c r="K115" i="63"/>
  <c r="H115" i="63"/>
  <c r="K114" i="63"/>
  <c r="H114" i="63"/>
  <c r="K113" i="63"/>
  <c r="H113" i="63"/>
  <c r="K112" i="63"/>
  <c r="H112" i="63"/>
  <c r="K111" i="63"/>
  <c r="H111" i="63"/>
  <c r="K110" i="63"/>
  <c r="H110" i="63"/>
  <c r="K109" i="63"/>
  <c r="H109" i="63"/>
  <c r="K108" i="63"/>
  <c r="H108" i="63"/>
  <c r="K107" i="63"/>
  <c r="H107" i="63"/>
  <c r="K106" i="63"/>
  <c r="H106" i="63"/>
  <c r="K105" i="63"/>
  <c r="H105" i="63"/>
  <c r="K104" i="63"/>
  <c r="H104" i="63"/>
  <c r="K103" i="63"/>
  <c r="H103" i="63"/>
  <c r="K102" i="63"/>
  <c r="H102" i="63"/>
  <c r="K101" i="63"/>
  <c r="H101" i="63"/>
  <c r="H100" i="63"/>
  <c r="H99" i="63"/>
  <c r="J14" i="63"/>
  <c r="I14" i="63"/>
  <c r="H14" i="63"/>
  <c r="G14" i="63"/>
  <c r="L62" i="64" l="1"/>
  <c r="L116" i="63"/>
  <c r="L115" i="63"/>
  <c r="L49" i="64"/>
  <c r="L53" i="64"/>
  <c r="L57" i="64"/>
  <c r="L61" i="64"/>
  <c r="L48" i="64"/>
  <c r="L52" i="64"/>
  <c r="L56" i="64"/>
  <c r="L60" i="64"/>
  <c r="L47" i="64"/>
  <c r="L51" i="64"/>
  <c r="L55" i="64"/>
  <c r="L59" i="64"/>
  <c r="L46" i="64"/>
  <c r="L50" i="64"/>
  <c r="L54" i="64"/>
  <c r="L58" i="64"/>
  <c r="L103" i="63"/>
  <c r="L107" i="63"/>
  <c r="L111" i="63"/>
  <c r="L102" i="63"/>
  <c r="L106" i="63"/>
  <c r="L110" i="63"/>
  <c r="L114" i="63"/>
  <c r="L101" i="63"/>
  <c r="L105" i="63"/>
  <c r="L109" i="63"/>
  <c r="L113" i="63"/>
  <c r="L104" i="63"/>
  <c r="L108" i="63"/>
  <c r="L112" i="63"/>
  <c r="M13" i="58" l="1"/>
  <c r="J13" i="58"/>
  <c r="G13" i="58"/>
  <c r="M12" i="58"/>
  <c r="J12" i="58"/>
  <c r="G12" i="58"/>
  <c r="M11" i="58"/>
  <c r="J11" i="58"/>
  <c r="G11" i="58"/>
  <c r="M10" i="58"/>
  <c r="J10" i="58"/>
  <c r="G10" i="58"/>
  <c r="M9" i="58"/>
  <c r="J9" i="58"/>
  <c r="G9" i="58"/>
  <c r="G15" i="58" l="1"/>
  <c r="N5" i="5" l="1"/>
  <c r="N4" i="5"/>
  <c r="T5" i="5" l="1"/>
  <c r="T4" i="5"/>
  <c r="T3" i="5"/>
  <c r="T2" i="5"/>
  <c r="Q5" i="5"/>
  <c r="Q4" i="5"/>
  <c r="Q3" i="5"/>
  <c r="N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15" authorId="0" shapeId="0" xr:uid="{00000000-0006-0000-2C00-000001000000}">
      <text>
        <r>
          <rPr>
            <sz val="9"/>
            <color indexed="81"/>
            <rFont val="Arial"/>
            <family val="2"/>
          </rPr>
          <t>Ø Follow-Up Quote der letzten 2-4 Jahre (Antrag REDZYK mind. 80,0%)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9" authorId="0" shapeId="0" xr:uid="{00000000-0006-0000-2E00-000001000000}">
      <text>
        <r>
          <rPr>
            <sz val="9"/>
            <color indexed="81"/>
            <rFont val="Arial"/>
            <family val="2"/>
          </rPr>
          <t>Übertrag erfolgt aus Anzahl zurückerhaltene Fragebögen- Prätherapeutische Bestimmung</t>
        </r>
      </text>
    </comment>
  </commentList>
</comments>
</file>

<file path=xl/sharedStrings.xml><?xml version="1.0" encoding="utf-8"?>
<sst xmlns="http://schemas.openxmlformats.org/spreadsheetml/2006/main" count="13983" uniqueCount="4326">
  <si>
    <t>RPE</t>
  </si>
  <si>
    <t>Strahlentherapie</t>
  </si>
  <si>
    <t>X</t>
  </si>
  <si>
    <t>numerisch (ng/ml)</t>
  </si>
  <si>
    <t>Anzahl entnommener Stanzen</t>
  </si>
  <si>
    <t>Anzahl befallener Stanzen</t>
  </si>
  <si>
    <t>ADT-GEKID 
Datenfeld</t>
  </si>
  <si>
    <t>ADT-GEKID 
Ausprägung</t>
  </si>
  <si>
    <t>yyyy-mm-dd</t>
  </si>
  <si>
    <t>-----</t>
  </si>
  <si>
    <t>TX | T0 | T1a | T1b | T1c | T2a | T2b | T2c | T3a | T3b | T4</t>
  </si>
  <si>
    <t>M0 | M1a | M1b | M1c</t>
  </si>
  <si>
    <t>ICD-10 mit Diagnose und Angabe des Diagnosejahr JJJJ</t>
  </si>
  <si>
    <t>Art der Nebenwirkung nach CTC</t>
  </si>
  <si>
    <t>Schweregrad:
K = keine oder höchstens Grad 2
3 = stark/ausgeprägt
4 = lebensbedrohlich
5 = tödlich
U = unbekannt</t>
  </si>
  <si>
    <t>OncoBox
Datenfeld</t>
  </si>
  <si>
    <t>OncoBox
Ausprägung</t>
  </si>
  <si>
    <r>
      <t xml:space="preserve">Präinterventioneller Zeitraum
Erstdiagnostik Primärtumor
</t>
    </r>
    <r>
      <rPr>
        <b/>
        <sz val="8"/>
        <color theme="1"/>
        <rFont val="Arial"/>
        <family val="2"/>
      </rPr>
      <t>Datum Erstdiagnose Primärtumor</t>
    </r>
    <r>
      <rPr>
        <sz val="8"/>
        <color theme="1"/>
        <rFont val="Arial"/>
        <family val="2"/>
      </rPr>
      <t xml:space="preserve">
</t>
    </r>
  </si>
  <si>
    <t xml:space="preserve">yyyy-mm-dd
</t>
  </si>
  <si>
    <t>numerisch  (ng/ml)</t>
  </si>
  <si>
    <t>1-5</t>
  </si>
  <si>
    <t>T0 | Tis | T1 | T1a | T1b | T1c |  T2 | T2a | T2b | T2c | T3 | T3a | T3b | T4 | TX</t>
  </si>
  <si>
    <t>N0 | N1 | N+ | NX</t>
  </si>
  <si>
    <t>M0 | M1 | M1a | M1b | M1c | MX</t>
  </si>
  <si>
    <t>N = Nein
J = Ja</t>
  </si>
  <si>
    <t>I, II, III, IV</t>
  </si>
  <si>
    <r>
      <t xml:space="preserve">Primärintervention
Abschluss der Primärintervention nach Definitiver Strahlentherapie bzw. nicht LL-gerechter experimenteller Therapie
</t>
    </r>
    <r>
      <rPr>
        <b/>
        <sz val="8"/>
        <rFont val="Arial"/>
        <family val="2"/>
      </rPr>
      <t>Komplikationen nach Strahlentherapie
(CTCAE Grad (der Komplikation)</t>
    </r>
  </si>
  <si>
    <r>
      <t xml:space="preserve">Primärintervention
Postoperative Histologie 
</t>
    </r>
    <r>
      <rPr>
        <b/>
        <sz val="8"/>
        <rFont val="Arial"/>
        <family val="2"/>
      </rPr>
      <t>Postoperative Komplikationen nach Radikaler Prostatektomie
Calvien-Dindo Grad (der Komplikation)</t>
    </r>
  </si>
  <si>
    <t>------</t>
  </si>
  <si>
    <t>R = keine Angaben
R0 = kein Residualtumor
R1 = mikr. Residualtumor
R2 = makr. Residualtumor
RX = nicht beurteilbar</t>
  </si>
  <si>
    <r>
      <t xml:space="preserve">Primärintervention
Postoperative Histologie 
</t>
    </r>
    <r>
      <rPr>
        <b/>
        <sz val="8"/>
        <color indexed="8"/>
        <rFont val="Arial"/>
        <family val="2"/>
      </rPr>
      <t xml:space="preserve">Gleason-Score Wert 1 </t>
    </r>
  </si>
  <si>
    <r>
      <t xml:space="preserve">Primärintervention
Postoperative Histologie  
</t>
    </r>
    <r>
      <rPr>
        <b/>
        <sz val="8"/>
        <color indexed="8"/>
        <rFont val="Arial"/>
        <family val="2"/>
      </rPr>
      <t>Gleason-Score Wert 2</t>
    </r>
  </si>
  <si>
    <r>
      <t xml:space="preserve">Primärintervention
Postoperative Histologie 
</t>
    </r>
    <r>
      <rPr>
        <b/>
        <sz val="8"/>
        <rFont val="Arial"/>
        <family val="2"/>
      </rPr>
      <t>pathologisches TNM - pT</t>
    </r>
    <r>
      <rPr>
        <sz val="8"/>
        <rFont val="Arial"/>
        <family val="2"/>
      </rPr>
      <t xml:space="preserve"> </t>
    </r>
  </si>
  <si>
    <t>T0 | Tis |T1 |  T1a | T1b | T1c |  T2 | T2a | T2b | T2c | T3 | T3a | T3b | T4 | TX</t>
  </si>
  <si>
    <r>
      <t xml:space="preserve">Primärintervention
Postoperative Histologie 
</t>
    </r>
    <r>
      <rPr>
        <b/>
        <sz val="8"/>
        <rFont val="Arial"/>
        <family val="2"/>
      </rPr>
      <t>pathologisches TNM - pN</t>
    </r>
  </si>
  <si>
    <t>N0| N1| N+| NX</t>
  </si>
  <si>
    <t xml:space="preserve">N = Nein
J = Ja
X = Unbekannt
</t>
  </si>
  <si>
    <t xml:space="preserve">L = lebt
TU =  Todesursache unbekannt / nicht-tumorbedingter Tod
TBT = durch betreffenden Tumor (Prostatakarzinom) bedingter Tod
TAT = durch anderen Tumor bedingter Tod
TT =   tumorbedingter Tod (ob betreffender oder anderer Tumor unbekannt)
</t>
  </si>
  <si>
    <t xml:space="preserve">N = Nein
J-QFMU = Ja - Fernmetastasierung - Quelle der FM unbekannt
J-FMBT =  Ja - Fernmetastasierung durch betreffenden Tumor (Prostatakarzinom)
J-FMAT =  Ja - Fernmetastasierung durch anderen Tumoren
X = unbekannt
</t>
  </si>
  <si>
    <r>
      <t xml:space="preserve">Follow-Up
</t>
    </r>
    <r>
      <rPr>
        <b/>
        <sz val="8"/>
        <color indexed="8"/>
        <rFont val="Arial"/>
        <family val="2"/>
      </rPr>
      <t>Diagnose eines Biochemischen Rezidivs</t>
    </r>
    <r>
      <rPr>
        <sz val="8"/>
        <color indexed="8"/>
        <rFont val="Arial"/>
        <family val="2"/>
      </rPr>
      <t xml:space="preserve">
</t>
    </r>
  </si>
  <si>
    <t xml:space="preserve">N = Nein
J = Ja
X = unbekannt
</t>
  </si>
  <si>
    <r>
      <t xml:space="preserve">Präinterventioneller Zeitraum 
Follow-Up von prätherapeutischer Tumorkonferenz bis Primärintervention
</t>
    </r>
    <r>
      <rPr>
        <b/>
        <sz val="8"/>
        <color indexed="8"/>
        <rFont val="Arial"/>
        <family val="2"/>
      </rPr>
      <t>Vitalstatus
------------------
Follow-Up
Vitalstatus</t>
    </r>
  </si>
  <si>
    <r>
      <t xml:space="preserve">Präinterventioneller Zeitraum
Erstdiagnostik Primärtumor 
</t>
    </r>
    <r>
      <rPr>
        <b/>
        <sz val="8"/>
        <color indexed="8"/>
        <rFont val="Arial"/>
        <family val="2"/>
      </rPr>
      <t xml:space="preserve">PSA-Wert  - Wert in ng/ml
------------------
</t>
    </r>
    <r>
      <rPr>
        <sz val="8"/>
        <color indexed="8"/>
        <rFont val="Arial"/>
        <family val="2"/>
      </rPr>
      <t>Primärintervention
Diagnostik vor Primärintervention</t>
    </r>
    <r>
      <rPr>
        <b/>
        <sz val="8"/>
        <color indexed="8"/>
        <rFont val="Arial"/>
        <family val="2"/>
      </rPr>
      <t xml:space="preserve">
PSA-Wert  - Wert in ng/ml</t>
    </r>
  </si>
  <si>
    <r>
      <t xml:space="preserve">Präinterventioneller Zeitraum
Erstdiagnostik Primärtumor
</t>
    </r>
    <r>
      <rPr>
        <b/>
        <sz val="8"/>
        <color theme="1"/>
        <rFont val="Arial"/>
        <family val="2"/>
      </rPr>
      <t>Prätherapeutisches T</t>
    </r>
    <r>
      <rPr>
        <sz val="8"/>
        <color theme="1"/>
        <rFont val="Arial"/>
        <family val="2"/>
      </rPr>
      <t xml:space="preserve">
------------------
Primärintervention
Diagnostik vor Primärintervention 
</t>
    </r>
    <r>
      <rPr>
        <b/>
        <sz val="8"/>
        <color theme="1"/>
        <rFont val="Arial"/>
        <family val="2"/>
      </rPr>
      <t xml:space="preserve">Prätherapeutisches T </t>
    </r>
  </si>
  <si>
    <r>
      <t xml:space="preserve">Präinterventioneller Zeitraum
Erstdiagnostik Primärtumor
</t>
    </r>
    <r>
      <rPr>
        <b/>
        <sz val="8"/>
        <color theme="1"/>
        <rFont val="Arial"/>
        <family val="2"/>
      </rPr>
      <t>Prätherapeutisches N</t>
    </r>
    <r>
      <rPr>
        <sz val="8"/>
        <color theme="1"/>
        <rFont val="Arial"/>
        <family val="2"/>
      </rPr>
      <t xml:space="preserve">
------------------
Primärintervention
Diagnostik vor Primärintervention 
</t>
    </r>
    <r>
      <rPr>
        <b/>
        <sz val="8"/>
        <color theme="1"/>
        <rFont val="Arial"/>
        <family val="2"/>
      </rPr>
      <t xml:space="preserve">Prätherapeutisches N </t>
    </r>
  </si>
  <si>
    <r>
      <t xml:space="preserve">Präinterventioneller Zeitraum
Erstdiagnostik Primärtumor
</t>
    </r>
    <r>
      <rPr>
        <b/>
        <sz val="8"/>
        <color theme="1"/>
        <rFont val="Arial"/>
        <family val="2"/>
      </rPr>
      <t>Prätherapeutisches M</t>
    </r>
    <r>
      <rPr>
        <sz val="8"/>
        <color theme="1"/>
        <rFont val="Arial"/>
        <family val="2"/>
      </rPr>
      <t xml:space="preserve">
------------------
Primärintervention
Diagnostik vor Primärintervention 
</t>
    </r>
    <r>
      <rPr>
        <b/>
        <sz val="8"/>
        <color theme="1"/>
        <rFont val="Arial"/>
        <family val="2"/>
      </rPr>
      <t>Prätherapeutisches M</t>
    </r>
  </si>
  <si>
    <r>
      <t xml:space="preserve">Präinterventioneller Zeitraum
Erstdiagnostik Primärtumor
</t>
    </r>
    <r>
      <rPr>
        <b/>
        <sz val="8"/>
        <color theme="1"/>
        <rFont val="Arial"/>
        <family val="2"/>
      </rPr>
      <t xml:space="preserve">Befundbericht Pathologie ist vollständig
------------------
</t>
    </r>
    <r>
      <rPr>
        <sz val="8"/>
        <color theme="1"/>
        <rFont val="Arial"/>
        <family val="2"/>
      </rPr>
      <t xml:space="preserve">Primärintervention
Diagnostik vor Primärintervention </t>
    </r>
    <r>
      <rPr>
        <b/>
        <sz val="8"/>
        <color theme="1"/>
        <rFont val="Arial"/>
        <family val="2"/>
      </rPr>
      <t xml:space="preserve">
Befundbericht Pathologie ist vollständig
</t>
    </r>
  </si>
  <si>
    <r>
      <t xml:space="preserve">Präinterventioneller Zeitraum
Erstdiagnostik Primärtumor
</t>
    </r>
    <r>
      <rPr>
        <b/>
        <sz val="8"/>
        <color indexed="8"/>
        <rFont val="Arial"/>
        <family val="2"/>
      </rPr>
      <t xml:space="preserve">Histologie
Gleason-Score Wert 1 
------------------
</t>
    </r>
    <r>
      <rPr>
        <sz val="8"/>
        <color indexed="8"/>
        <rFont val="Arial"/>
        <family val="2"/>
      </rPr>
      <t>Primärintervention
Diagnostik vor Primärintervention</t>
    </r>
    <r>
      <rPr>
        <b/>
        <sz val="8"/>
        <color indexed="8"/>
        <rFont val="Arial"/>
        <family val="2"/>
      </rPr>
      <t xml:space="preserve">
Gleason-Score Wert 1 </t>
    </r>
  </si>
  <si>
    <r>
      <t xml:space="preserve">Präinterventioneller Zeitraum
Erstdiagnostik Primärtumor
</t>
    </r>
    <r>
      <rPr>
        <b/>
        <sz val="8"/>
        <color indexed="8"/>
        <rFont val="Arial"/>
        <family val="2"/>
      </rPr>
      <t xml:space="preserve">Histologie
Gleason-Score Wert 2
------------------
</t>
    </r>
    <r>
      <rPr>
        <sz val="8"/>
        <color indexed="8"/>
        <rFont val="Arial"/>
        <family val="2"/>
      </rPr>
      <t>Primärintervention
Diagnostik vor Primärintervention</t>
    </r>
    <r>
      <rPr>
        <b/>
        <sz val="8"/>
        <color indexed="8"/>
        <rFont val="Arial"/>
        <family val="2"/>
      </rPr>
      <t xml:space="preserve">
Gleason-Score Wert 2</t>
    </r>
    <r>
      <rPr>
        <sz val="11"/>
        <color theme="1"/>
        <rFont val="Calibri"/>
        <family val="2"/>
        <scheme val="minor"/>
      </rPr>
      <t/>
    </r>
  </si>
  <si>
    <t>Active Surveillance</t>
  </si>
  <si>
    <t>Nummerisch</t>
  </si>
  <si>
    <t>O = ohne Bezug zu einer operativen Therapie
A = adjuvant
N = neoadjuvant
I = intraoperativ
S = sonstiges</t>
  </si>
  <si>
    <t>O = ohne Bezug zu einer operativenTherapie
A = adjuvant
N = neoadjuvant
I = intraoperativ
S = sonstiges</t>
  </si>
  <si>
    <t>P = perkutan (Teletherapie)
K = endokavitäre Kontakttherapie (Brachytherapie)
I = interstitielle Kontakttherapie (Brachytherapie)
M = metabolische Therapie (Radionuklide)
wenn P: zusätzliche Box
RC = Radiochemotherapie/Sensitizer: ja/nein
wenn K oder I: zusätzliche Box
HDR = high dose rate therapy
PDR = pulsed dose rate therapy
LDR = low dose rate therapy
wenn M
SIRT = Selektive Interne Radio-Therapie
PRRT = Peptid-Radio-Rezeptor-Therapie
S = Sonstiges</t>
  </si>
  <si>
    <t xml:space="preserve">N = nein
E = einseitig (wenn Unterscheidung rechts/links nicht bekannt)
R = rechts
L = links
B = beidseitig </t>
  </si>
  <si>
    <r>
      <t xml:space="preserve">Primärintervention
Perkutane Strahlentherapie 
</t>
    </r>
    <r>
      <rPr>
        <b/>
        <sz val="8"/>
        <rFont val="Arial"/>
        <family val="2"/>
      </rPr>
      <t>Therapiezeitpunkt</t>
    </r>
  </si>
  <si>
    <t xml:space="preserve">N = neoadjuvant
A = adjuvant
D = definitiv
 </t>
  </si>
  <si>
    <r>
      <t xml:space="preserve">Primärintervention
Perkutane Strahlentherapie 
</t>
    </r>
    <r>
      <rPr>
        <b/>
        <sz val="8"/>
        <rFont val="Arial"/>
        <family val="2"/>
      </rPr>
      <t>Gesamtdosis in Gray</t>
    </r>
  </si>
  <si>
    <t>numerisch</t>
  </si>
  <si>
    <r>
      <t xml:space="preserve">Primärintervention
Hormontherapie 
</t>
    </r>
    <r>
      <rPr>
        <b/>
        <sz val="8"/>
        <rFont val="Arial"/>
        <family val="2"/>
      </rPr>
      <t>Therapiezeitpunkt</t>
    </r>
  </si>
  <si>
    <t>N = neoadjuvant
A = adjuvant 
B = begleitend
D = definitiv (Alleinige Hormontherapie)</t>
  </si>
  <si>
    <t>M = männlich
W = weiblich
S= Sonstiges/ intersexuell
U = unbekannt</t>
  </si>
  <si>
    <t>Diagnose</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</si>
  <si>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</si>
  <si>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OP</t>
  </si>
  <si>
    <t>K = kurativ
P = palliativ
S = sonstiges
X = Keine Angabe</t>
  </si>
  <si>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</si>
  <si>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K = Kein Tumor nachweisbar
T = Tumorreste (Residualtumor) P = Tumorreste Residualtumor Progress N = Tumorreste Residualtumor No Change
R = Lokalrezidiv
F = Fraglicher Befund
U = Unbekannt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</si>
  <si>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</si>
  <si>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</si>
  <si>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</si>
  <si>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1/n</t>
  </si>
  <si>
    <t>&lt;InfoXML&gt;</t>
  </si>
  <si>
    <t xml:space="preserve">Vom Tumordokumentationshersteller bei Generierung automatisch zu befüllen. </t>
  </si>
  <si>
    <t>keine Einschränkung</t>
  </si>
  <si>
    <t>Vom Tumordokumentationshersteller bei Generierung automatisch zu befüllen.</t>
  </si>
  <si>
    <t>A</t>
  </si>
  <si>
    <t>Stammdaten</t>
  </si>
  <si>
    <t>keine Einschränkung
(interner Schlüssel)</t>
  </si>
  <si>
    <t>&lt;PatientID&gt;</t>
  </si>
  <si>
    <r>
      <t xml:space="preserve">Stammdaten 
</t>
    </r>
    <r>
      <rPr>
        <b/>
        <sz val="8"/>
        <color indexed="8"/>
        <rFont val="Arial"/>
        <family val="2"/>
      </rPr>
      <t>Geschlecht</t>
    </r>
  </si>
  <si>
    <t>M = männlich
X = unbekannt</t>
  </si>
  <si>
    <t>selbsterklärend</t>
  </si>
  <si>
    <t>B</t>
  </si>
  <si>
    <t>B1</t>
  </si>
  <si>
    <r>
      <t xml:space="preserve">Präinterventioneller Zeitraum
Erstdiagnostik Primärtumor
</t>
    </r>
    <r>
      <rPr>
        <b/>
        <sz val="8"/>
        <color theme="1"/>
        <rFont val="Arial"/>
        <family val="2"/>
      </rPr>
      <t>Diagnosesicherheit</t>
    </r>
  </si>
  <si>
    <t xml:space="preserve">NTS = nur Totenschein (0)
K = klinisch (1)
KD = klinische Diagnostik (2)
ST = spezifische Tumormarker (4)
Z = Zytologie (5)
HUM = Histologischer Untersuchung einer Metastase (6)
HUP = Histologische Untersuchung eines Primärtumors (7)
X = unbekannt (9)
</t>
  </si>
  <si>
    <r>
      <t xml:space="preserve">Präinterventioneller Zeitraum
Erstdiagnostik Primärtumor
</t>
    </r>
    <r>
      <rPr>
        <b/>
        <sz val="8"/>
        <color indexed="8"/>
        <rFont val="Arial"/>
        <family val="2"/>
      </rPr>
      <t>Tumordiagnose (ICD-10)</t>
    </r>
  </si>
  <si>
    <t>C61 | D07.5 | D40.0</t>
  </si>
  <si>
    <r>
      <t>Tumordiagnose nach ICD-10
C61:     Bösartige Neubildung der Prostata
D07.5</t>
    </r>
    <r>
      <rPr>
        <b/>
        <sz val="8"/>
        <rFont val="Arial"/>
        <family val="2"/>
      </rPr>
      <t>:</t>
    </r>
    <r>
      <rPr>
        <sz val="8"/>
        <rFont val="Arial"/>
        <family val="2"/>
      </rPr>
      <t xml:space="preserve">  Carcinoma in situ: Prostata (histologische Dignität: /2)
D40.0</t>
    </r>
    <r>
      <rPr>
        <b/>
        <sz val="8"/>
        <rFont val="Arial"/>
        <family val="2"/>
      </rPr>
      <t>:</t>
    </r>
    <r>
      <rPr>
        <sz val="8"/>
        <rFont val="Arial"/>
        <family val="2"/>
      </rPr>
      <t xml:space="preserve">  Unsichere Neubildung: Prostata (histologische Dignität: /1)</t>
    </r>
  </si>
  <si>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</si>
  <si>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</si>
  <si>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r>
      <t xml:space="preserve">Präinterventioneller Zeitraum
Erstdiagnostik Primärtumor
</t>
    </r>
    <r>
      <rPr>
        <b/>
        <sz val="8"/>
        <rFont val="Arial"/>
        <family val="2"/>
      </rPr>
      <t>Blasenkarzinom prätherapeutisch diagnostiziert?</t>
    </r>
  </si>
  <si>
    <t>C67</t>
  </si>
  <si>
    <r>
      <t xml:space="preserve">Präinterventioneller Zeitraum
Erstdiagnostik Primärtumor
</t>
    </r>
    <r>
      <rPr>
        <b/>
        <sz val="8"/>
        <color indexed="8"/>
        <rFont val="Arial"/>
        <family val="2"/>
      </rPr>
      <t>DKG-Patientenfragebogen
Datum</t>
    </r>
  </si>
  <si>
    <t>B2</t>
  </si>
  <si>
    <t>B3</t>
  </si>
  <si>
    <t>B4</t>
  </si>
  <si>
    <t>ZF = Zentrumsfall
KZF = kein Zentrumsfall</t>
  </si>
  <si>
    <t>URO = Urologie
STR = Strahlentherapie</t>
  </si>
  <si>
    <t>B5</t>
  </si>
  <si>
    <t>B6</t>
  </si>
  <si>
    <t>n</t>
  </si>
  <si>
    <t>C</t>
  </si>
  <si>
    <t>M0| M1| M1a | M1b | M1c | MX</t>
  </si>
  <si>
    <r>
      <t xml:space="preserve">Primärintervention
Operation 
</t>
    </r>
    <r>
      <rPr>
        <b/>
        <sz val="8"/>
        <color indexed="8"/>
        <rFont val="Arial"/>
        <family val="2"/>
      </rPr>
      <t>Datum</t>
    </r>
  </si>
  <si>
    <r>
      <t xml:space="preserve">Primärintervention
Operation
</t>
    </r>
    <r>
      <rPr>
        <b/>
        <sz val="8"/>
        <color indexed="8"/>
        <rFont val="Arial"/>
        <family val="2"/>
      </rPr>
      <t>OPS-Code</t>
    </r>
    <r>
      <rPr>
        <sz val="8"/>
        <color indexed="8"/>
        <rFont val="Arial"/>
        <family val="2"/>
      </rPr>
      <t xml:space="preserve">
</t>
    </r>
  </si>
  <si>
    <t>X-XXX.XX / X-XXX.X</t>
  </si>
  <si>
    <t xml:space="preserve">OP |OR | RT |RE | LT | LE
</t>
  </si>
  <si>
    <t xml:space="preserve">N = Nein
J = Ja
</t>
  </si>
  <si>
    <t xml:space="preserve">Diese Angabe ist mit "ja" zu dokumentieren, wenn postoperativ innerhalb 90 Tagen ein Revisionseingriff entweder operativ  oder interventionell (z.B. endoskopisch) aus folgenden Gründen erforderlich war: 
Nachblutung, Darmverletzung
oder wenn folgende Eingriffe notwendig waren: 
Endoskopische Behandlung von Anastomosenstrikturen, Lymphozelendrainage bei drohender Thrombose, Harnleiterverletzung u. sonstiges
</t>
  </si>
  <si>
    <t>Postoperative Histologie</t>
  </si>
  <si>
    <t>&lt;pT&gt;</t>
  </si>
  <si>
    <t>&lt;pN&gt;</t>
  </si>
  <si>
    <r>
      <t xml:space="preserve">Primärintervention
Postoperative Histologie 
</t>
    </r>
    <r>
      <rPr>
        <b/>
        <sz val="8"/>
        <color indexed="8"/>
        <rFont val="Arial"/>
        <family val="2"/>
      </rPr>
      <t>pathologisches TNM - pM</t>
    </r>
  </si>
  <si>
    <t>&lt;pM&gt;</t>
  </si>
  <si>
    <r>
      <t xml:space="preserve">Primärintervention
Postoperative Histologie 
</t>
    </r>
    <r>
      <rPr>
        <b/>
        <sz val="8"/>
        <rFont val="Arial"/>
        <family val="2"/>
      </rPr>
      <t>Anzahl der untersuchten Lymphknoten</t>
    </r>
  </si>
  <si>
    <r>
      <t xml:space="preserve">Primärintervention
Postoperative Histologie 
</t>
    </r>
    <r>
      <rPr>
        <b/>
        <sz val="8"/>
        <rFont val="Arial"/>
        <family val="2"/>
      </rPr>
      <t>Anzahl der maligne befallenen Lymphknoten</t>
    </r>
  </si>
  <si>
    <t>&lt;cM&gt;</t>
  </si>
  <si>
    <r>
      <t xml:space="preserve">Primärintervention
Perkutane Strahlentherapie 
</t>
    </r>
    <r>
      <rPr>
        <b/>
        <sz val="8"/>
        <rFont val="Arial"/>
        <family val="2"/>
      </rPr>
      <t>Therapieintention</t>
    </r>
  </si>
  <si>
    <t xml:space="preserve">K = Kurativ
P = Palliativ
</t>
  </si>
  <si>
    <r>
      <t xml:space="preserve">Primärintervention
Perkutane Strahlentherapie 
</t>
    </r>
    <r>
      <rPr>
        <b/>
        <sz val="8"/>
        <rFont val="Arial"/>
        <family val="2"/>
      </rPr>
      <t>Beginn</t>
    </r>
  </si>
  <si>
    <r>
      <t xml:space="preserve">Primärintervention
Perkutane Strahlentherapie 
</t>
    </r>
    <r>
      <rPr>
        <b/>
        <sz val="8"/>
        <rFont val="Arial"/>
        <family val="2"/>
      </rPr>
      <t>Ende</t>
    </r>
  </si>
  <si>
    <r>
      <t xml:space="preserve">Primärintervention
Perkutane Strahlentherapie 
</t>
    </r>
    <r>
      <rPr>
        <b/>
        <sz val="8"/>
        <rFont val="Arial"/>
        <family val="2"/>
      </rPr>
      <t>Grund der Beendigung der Strahlentherapie</t>
    </r>
  </si>
  <si>
    <t>VF = Patient verweigert die Fortführung der Therapie
E = Reguläres Ende
AN = Abbruch wegen Nebenwirkungen
S = Sonstige
X = unbekannt</t>
  </si>
  <si>
    <t>D</t>
  </si>
  <si>
    <t>D15</t>
  </si>
  <si>
    <t>E</t>
  </si>
  <si>
    <t>Follow-Up</t>
  </si>
  <si>
    <t>&lt;FollowUp&gt;</t>
  </si>
  <si>
    <r>
      <t xml:space="preserve">Follow-Up
</t>
    </r>
    <r>
      <rPr>
        <b/>
        <sz val="8"/>
        <color indexed="8"/>
        <rFont val="Arial"/>
        <family val="2"/>
      </rPr>
      <t>Datum</t>
    </r>
    <r>
      <rPr>
        <sz val="8"/>
        <color indexed="8"/>
        <rFont val="Arial"/>
        <family val="2"/>
      </rPr>
      <t xml:space="preserve">
</t>
    </r>
  </si>
  <si>
    <r>
      <t xml:space="preserve">Follow-Up
</t>
    </r>
    <r>
      <rPr>
        <b/>
        <sz val="8"/>
        <color indexed="8"/>
        <rFont val="Arial"/>
        <family val="2"/>
      </rPr>
      <t>Tumorstatus</t>
    </r>
  </si>
  <si>
    <t>TF = Tumorfrei
VR = Vollremission
TR = Teilremission
NC = No Change
P = Progression
X = unbekannt</t>
  </si>
  <si>
    <r>
      <t xml:space="preserve">Follow-Up
</t>
    </r>
    <r>
      <rPr>
        <b/>
        <sz val="8"/>
        <color indexed="8"/>
        <rFont val="Arial"/>
        <family val="2"/>
      </rPr>
      <t>PSA-Wert</t>
    </r>
  </si>
  <si>
    <r>
      <t xml:space="preserve">Follow-Up
</t>
    </r>
    <r>
      <rPr>
        <b/>
        <sz val="8"/>
        <color indexed="8"/>
        <rFont val="Arial"/>
        <family val="2"/>
      </rPr>
      <t>Diagnose eines Lokalrezidivs</t>
    </r>
    <r>
      <rPr>
        <sz val="8"/>
        <color indexed="8"/>
        <rFont val="Arial"/>
        <family val="2"/>
      </rPr>
      <t xml:space="preserve">
</t>
    </r>
  </si>
  <si>
    <r>
      <t xml:space="preserve">Follow-Up
</t>
    </r>
    <r>
      <rPr>
        <b/>
        <sz val="8"/>
        <color indexed="8"/>
        <rFont val="Arial"/>
        <family val="2"/>
      </rPr>
      <t xml:space="preserve">Diagnose einer Fernmetastasierung </t>
    </r>
  </si>
  <si>
    <r>
      <t xml:space="preserve">Follow-Up
</t>
    </r>
    <r>
      <rPr>
        <b/>
        <sz val="8"/>
        <color indexed="8"/>
        <rFont val="Arial"/>
        <family val="2"/>
      </rPr>
      <t xml:space="preserve">Zweittumor: Invasive Neubildung einer anderen Art </t>
    </r>
  </si>
  <si>
    <t>Nummer</t>
  </si>
  <si>
    <t>Nicht vorhanden</t>
  </si>
  <si>
    <t>Wird im Datensatz nicht benötigt</t>
  </si>
  <si>
    <t>Länderkennung nach ISO-3</t>
  </si>
  <si>
    <t>1:1</t>
  </si>
  <si>
    <t>Wird in der XML-OncoBox nicht benötigt</t>
  </si>
  <si>
    <t>Ähnlich (weniger)</t>
  </si>
  <si>
    <r>
      <t xml:space="preserve">Stammdaten
</t>
    </r>
    <r>
      <rPr>
        <b/>
        <sz val="8"/>
        <color theme="1"/>
        <rFont val="Arial"/>
        <family val="2"/>
      </rPr>
      <t>Geburtsdatum Jahr</t>
    </r>
    <r>
      <rPr>
        <sz val="8"/>
        <color theme="1"/>
        <rFont val="Arial"/>
        <family val="2"/>
      </rPr>
      <t xml:space="preserve">
Stammdaten
</t>
    </r>
    <r>
      <rPr>
        <b/>
        <sz val="8"/>
        <color theme="1"/>
        <rFont val="Arial"/>
        <family val="2"/>
      </rPr>
      <t>Geburtsdatum Monat</t>
    </r>
    <r>
      <rPr>
        <sz val="8"/>
        <color theme="1"/>
        <rFont val="Arial"/>
        <family val="2"/>
      </rPr>
      <t xml:space="preserve">
Stammdaten
</t>
    </r>
    <r>
      <rPr>
        <b/>
        <sz val="8"/>
        <color theme="1"/>
        <rFont val="Arial"/>
        <family val="2"/>
      </rPr>
      <t>Geburtsdatum Tag</t>
    </r>
  </si>
  <si>
    <t>M = männlich
U = unbekannt</t>
  </si>
  <si>
    <t>Wird im Datensatz nicht benötigt, für jeden Tumor wird ein neuer Ast angelegt</t>
  </si>
  <si>
    <t>Abgleich</t>
  </si>
  <si>
    <t>Ähnlich (genauer)</t>
  </si>
  <si>
    <t>Fallinformationen</t>
  </si>
  <si>
    <r>
      <t xml:space="preserve">Organspezifisches Modul
</t>
    </r>
    <r>
      <rPr>
        <b/>
        <sz val="8"/>
        <color theme="1"/>
        <rFont val="Arial"/>
        <family val="2"/>
      </rPr>
      <t>PSA-Wert</t>
    </r>
  </si>
  <si>
    <r>
      <t xml:space="preserve">Organspezifisches Modul
</t>
    </r>
    <r>
      <rPr>
        <b/>
        <sz val="8"/>
        <color indexed="8"/>
        <rFont val="Arial"/>
        <family val="2"/>
      </rPr>
      <t>Anzahl der Stanzen</t>
    </r>
  </si>
  <si>
    <r>
      <t xml:space="preserve">Organspezifisches Modul
</t>
    </r>
    <r>
      <rPr>
        <b/>
        <sz val="8"/>
        <color indexed="8"/>
        <rFont val="Arial"/>
        <family val="2"/>
      </rPr>
      <t>Anzahl der positiven Stanzen</t>
    </r>
  </si>
  <si>
    <t>natürliche Zahl</t>
  </si>
  <si>
    <t>numerisch in Prozent (XX,X)</t>
  </si>
  <si>
    <r>
      <t xml:space="preserve">Organspezifisches Modul
</t>
    </r>
    <r>
      <rPr>
        <b/>
        <sz val="8"/>
        <color indexed="8"/>
        <rFont val="Arial"/>
        <family val="2"/>
      </rPr>
      <t>Maximaler Ca-Befall Stanze</t>
    </r>
  </si>
  <si>
    <t>natürliche Zahl in %</t>
  </si>
  <si>
    <r>
      <t xml:space="preserve">Organspezifisches Modul
</t>
    </r>
    <r>
      <rPr>
        <b/>
        <sz val="8"/>
        <color indexed="8"/>
        <rFont val="Arial"/>
        <family val="2"/>
      </rPr>
      <t>Gleason-Score</t>
    </r>
  </si>
  <si>
    <t>N + M (N, M zwischen 1-5)</t>
  </si>
  <si>
    <t xml:space="preserve">Datum wann dieser Fall in der Tumorkonferenz vorgestellt wurde bzw. ein interdisziplinärer Fallplan für diesen Fall festgelegt wurde.
</t>
  </si>
  <si>
    <t>Wird in der OncoBox über die Struktur festgelegt</t>
  </si>
  <si>
    <t xml:space="preserve">Operation </t>
  </si>
  <si>
    <t>Gibt die Art der Operation an</t>
  </si>
  <si>
    <t>Im Datensatz wird über die OPS-Codes die Art der OP abgefragt</t>
  </si>
  <si>
    <t>Es ist bei jeder Op möglich ein Datum anzugeben. Über die OPS-Codes ist die Art der Op dargestellt</t>
  </si>
  <si>
    <r>
      <t xml:space="preserve">Primärintervention
Operation
</t>
    </r>
    <r>
      <rPr>
        <b/>
        <sz val="8"/>
        <rFont val="Arial"/>
        <family val="2"/>
      </rPr>
      <t>Verfahren</t>
    </r>
  </si>
  <si>
    <r>
      <t xml:space="preserve">Primärintervention
Operation
</t>
    </r>
    <r>
      <rPr>
        <b/>
        <sz val="8"/>
        <rFont val="Arial"/>
        <family val="2"/>
      </rPr>
      <t>Nervenerhaltende Operation</t>
    </r>
  </si>
  <si>
    <t>Operationsverlauf</t>
  </si>
  <si>
    <r>
      <t>Operationsverlauf</t>
    </r>
    <r>
      <rPr>
        <b/>
        <sz val="8"/>
        <rFont val="Arial"/>
        <family val="2"/>
      </rPr>
      <t xml:space="preserve">
Revisionseingriff</t>
    </r>
  </si>
  <si>
    <t>NX | N0 | N1 | N+</t>
  </si>
  <si>
    <r>
      <t xml:space="preserve">Postoperative Histologie 
</t>
    </r>
    <r>
      <rPr>
        <b/>
        <sz val="8"/>
        <rFont val="Arial"/>
        <family val="2"/>
      </rPr>
      <t>Postoperativ Status 
Residualtumor (Lokale Radikalität)</t>
    </r>
  </si>
  <si>
    <t>R0 = kein Residualtumor
R1 = Mikroskopischer Residualtumor
R2 = Makroskopischer Residualtumor
RX = Vorhandensein von Residualtumor kann nicht beurteilt werden</t>
  </si>
  <si>
    <t>Art der Strahlentherapie</t>
  </si>
  <si>
    <t>Wird über die Struktur festgelegt</t>
  </si>
  <si>
    <t xml:space="preserve">P = perkutan (Teletherapie)
HDR = high dose rate therapy
LDR = low dose rate therapy
</t>
  </si>
  <si>
    <t>I | II | III | IV | V</t>
  </si>
  <si>
    <t>Bezug der Therapie zur Operation</t>
  </si>
  <si>
    <r>
      <t xml:space="preserve">Präinterventioneller Zeitraum 
Patient unter Beobachtung
</t>
    </r>
    <r>
      <rPr>
        <b/>
        <sz val="8"/>
        <color indexed="8"/>
        <rFont val="Arial"/>
        <family val="2"/>
      </rPr>
      <t xml:space="preserve">Therapiestrategie
</t>
    </r>
    <r>
      <rPr>
        <sz val="8"/>
        <color indexed="8"/>
        <rFont val="Arial"/>
        <family val="2"/>
      </rPr>
      <t xml:space="preserve">Primärintervention
Hormontherapie </t>
    </r>
    <r>
      <rPr>
        <b/>
        <sz val="8"/>
        <color indexed="8"/>
        <rFont val="Arial"/>
        <family val="2"/>
      </rPr>
      <t xml:space="preserve">
Beginn / Datum OP</t>
    </r>
  </si>
  <si>
    <r>
      <t>AS = Active Surveillance
WW = Watchful Waiting
yyyy-mm-dd</t>
    </r>
    <r>
      <rPr>
        <sz val="8"/>
        <color indexed="10"/>
        <rFont val="Arial"/>
        <family val="2"/>
      </rPr>
      <t xml:space="preserve">
</t>
    </r>
  </si>
  <si>
    <r>
      <t xml:space="preserve">Prozess
</t>
    </r>
    <r>
      <rPr>
        <b/>
        <sz val="8"/>
        <color indexed="8"/>
        <rFont val="Arial"/>
        <family val="2"/>
      </rPr>
      <t>Psychoonkologische Betreuung</t>
    </r>
  </si>
  <si>
    <r>
      <t xml:space="preserve">Prozess 
</t>
    </r>
    <r>
      <rPr>
        <b/>
        <sz val="8"/>
        <color indexed="8"/>
        <rFont val="Arial"/>
        <family val="2"/>
      </rPr>
      <t>Beratung Sozialdienst</t>
    </r>
  </si>
  <si>
    <t>Im Datensatz gibt es kein Feld mit dem Vitalstatus. Nur ein Feld für das Sterbedatum ist vorhanden.</t>
  </si>
  <si>
    <t>Wird im Datensatz nicht benötigt, es wird bei einem neuen Tumor ein neuer Fall angelegt</t>
  </si>
  <si>
    <r>
      <rPr>
        <b/>
        <sz val="8"/>
        <rFont val="Arial"/>
        <family val="2"/>
      </rPr>
      <t xml:space="preserve">Definition biochemisches Rezidiv : </t>
    </r>
    <r>
      <rPr>
        <sz val="8"/>
        <rFont val="Arial"/>
        <family val="2"/>
      </rPr>
      <t xml:space="preserve">
 a. Nach radikaler Prostatektomie ein in mind. zwei Messungen (Abstand 2 Wo.) bestätigter PSA-Wert auf &gt; 0,2 ng/ml
 b. Nach alleiniger Strahlentherapie ein in mind. zwei Messungen (Abstand 2-3 Mo.) bestätigter PSA-Anstieg von &gt; 2 ng/ml über den postinterventionellen PSA-Nadir.
</t>
    </r>
  </si>
  <si>
    <r>
      <t xml:space="preserve">Stammdaten 
</t>
    </r>
    <r>
      <rPr>
        <b/>
        <sz val="8"/>
        <rFont val="Arial"/>
        <family val="2"/>
      </rPr>
      <t>Patienten-ID</t>
    </r>
  </si>
  <si>
    <r>
      <t xml:space="preserve">Stammdaten
</t>
    </r>
    <r>
      <rPr>
        <b/>
        <sz val="8"/>
        <rFont val="Arial"/>
        <family val="2"/>
      </rPr>
      <t>Patienten-Länderkennung</t>
    </r>
  </si>
  <si>
    <r>
      <t xml:space="preserve">Stammdaten 
</t>
    </r>
    <r>
      <rPr>
        <b/>
        <sz val="8"/>
        <rFont val="Arial"/>
        <family val="2"/>
      </rPr>
      <t>Geschlecht</t>
    </r>
  </si>
  <si>
    <t>Abgleich ICHOM</t>
  </si>
  <si>
    <t>Gesamt</t>
  </si>
  <si>
    <t xml:space="preserve">Aktuelles Land des (Haupt-)Wohnortes des Patienten. Dies wird zur eindeutigen Zuordnung der Patienten zu einer Region (mittels der Postleitzahl) benötigt. Je nach Land unterscheidet sich die Struktur der Postleitzahl. </t>
  </si>
  <si>
    <r>
      <t xml:space="preserve">Stammdaten
</t>
    </r>
    <r>
      <rPr>
        <b/>
        <sz val="8"/>
        <rFont val="Arial"/>
        <family val="2"/>
      </rPr>
      <t>Geburtsdatum</t>
    </r>
  </si>
  <si>
    <t>General Information</t>
  </si>
  <si>
    <t>Basic Information</t>
  </si>
  <si>
    <r>
      <t xml:space="preserve">Basic Information
</t>
    </r>
    <r>
      <rPr>
        <b/>
        <sz val="8"/>
        <rFont val="Arial"/>
        <family val="2"/>
      </rPr>
      <t>Patient-ID</t>
    </r>
  </si>
  <si>
    <r>
      <t xml:space="preserve">Basic Information
</t>
    </r>
    <r>
      <rPr>
        <b/>
        <sz val="8"/>
        <rFont val="Arial"/>
        <family val="2"/>
      </rPr>
      <t>Patient country code</t>
    </r>
  </si>
  <si>
    <r>
      <t xml:space="preserve">Basic Information
</t>
    </r>
    <r>
      <rPr>
        <b/>
        <sz val="8"/>
        <rFont val="Arial"/>
        <family val="2"/>
      </rPr>
      <t>Date of birth</t>
    </r>
  </si>
  <si>
    <r>
      <t xml:space="preserve">Basic Information
</t>
    </r>
    <r>
      <rPr>
        <b/>
        <sz val="8"/>
        <rFont val="Arial"/>
        <family val="2"/>
      </rPr>
      <t>Gender</t>
    </r>
  </si>
  <si>
    <r>
      <t xml:space="preserve">General Information
</t>
    </r>
    <r>
      <rPr>
        <b/>
        <sz val="8"/>
        <rFont val="Arial"/>
        <family val="2"/>
      </rPr>
      <t>Date generation XML</t>
    </r>
  </si>
  <si>
    <t>No Restrictions</t>
  </si>
  <si>
    <t>M = male
U = unknown</t>
  </si>
  <si>
    <t>Länderkennung nach ISO-3
z.b. DEU = Deutschland, SWE = Schweden,  USA = Vereinigte Staaten</t>
  </si>
  <si>
    <t>Country code (ISO-3)
e.g. DEU = Germany, SWE = Sweden, USA = the United States</t>
  </si>
  <si>
    <t>Case Information</t>
  </si>
  <si>
    <t xml:space="preserve">Y = Ja
N = Nein
</t>
  </si>
  <si>
    <t xml:space="preserve">Y = Yes
N = No
</t>
  </si>
  <si>
    <t>Es müssen alle Komorbitäten des Patienten angegeben werden. Falls ein Patient mehrere Komorbitäten hat, kann dieses Feld n mal angelegt werden</t>
  </si>
  <si>
    <t>self-explanatory</t>
  </si>
  <si>
    <r>
      <t xml:space="preserve">General Information
</t>
    </r>
    <r>
      <rPr>
        <b/>
        <sz val="8"/>
        <rFont val="Arial"/>
        <family val="2"/>
      </rPr>
      <t>Name tumour documentation software</t>
    </r>
  </si>
  <si>
    <r>
      <t xml:space="preserve">General Information
</t>
    </r>
    <r>
      <rPr>
        <b/>
        <sz val="8"/>
        <rFont val="Arial"/>
        <family val="2"/>
      </rPr>
      <t>Version tumour documentation software</t>
    </r>
  </si>
  <si>
    <t>CC =Center-case
NCC = no center-case (e.g. Second opinion)</t>
  </si>
  <si>
    <t>Diagnosis</t>
  </si>
  <si>
    <t>Indicate the clinical stage (per AJCC 7th) - cM category</t>
  </si>
  <si>
    <t>number</t>
  </si>
  <si>
    <t xml:space="preserve">Highest primary Gleason score
</t>
  </si>
  <si>
    <t xml:space="preserve">Highest secondary Gleason score
</t>
  </si>
  <si>
    <t xml:space="preserve">number </t>
  </si>
  <si>
    <t>Tumour board</t>
  </si>
  <si>
    <r>
      <t xml:space="preserve">Zu welchem Zeitpunkt die Tumorkonferenz stattgefunden hat.
</t>
    </r>
    <r>
      <rPr>
        <sz val="8"/>
        <rFont val="Arial"/>
        <family val="2"/>
      </rPr>
      <t>Ist die Tumorkonferenz ohne Bezug zur laufenden Therapie, so ist hier ein G (allgemeine Fallbesprechung) anzugeben.</t>
    </r>
  </si>
  <si>
    <t>Datum der Operation</t>
  </si>
  <si>
    <t>Surgery</t>
  </si>
  <si>
    <t>Surgery course</t>
  </si>
  <si>
    <t>Postoperative histology</t>
  </si>
  <si>
    <t>Radiotherapy</t>
  </si>
  <si>
    <t>Indicate the type of radiotherapy</t>
  </si>
  <si>
    <t>Date when radiotherapy finished</t>
  </si>
  <si>
    <t>N = Nein
Y = Ja
U = unbekannt</t>
  </si>
  <si>
    <t xml:space="preserve">N = Nein
Y = Ja
U = unbekannt
</t>
  </si>
  <si>
    <t xml:space="preserve">N = No
Y = Yes
U = Unknown
</t>
  </si>
  <si>
    <t>Follow-up</t>
  </si>
  <si>
    <t>CR = Vollremission (complete remission, CR)
PR = Teilremission (partial remission, PR)
NC = Keine Änderung (no change, NC) = stable disease
P = Progression
U = Fehlende Angabe/Unbekannt</t>
  </si>
  <si>
    <t xml:space="preserve">N = No
Y = Yes
U = unknown
</t>
  </si>
  <si>
    <t xml:space="preserve">N = Nein
Y = Ja
U = unbekannt
</t>
  </si>
  <si>
    <t>in ng/mL</t>
  </si>
  <si>
    <r>
      <t>pre = prätherapeutisch (Festlegung der Gesamttherapiestrategie, z.B. neoadjuvant oder direkte Operation)
post = postoperativ (Planung der postoperativen Therapie, z.B. zur Frage adjuvante Therapie)</t>
    </r>
    <r>
      <rPr>
        <strike/>
        <sz val="8"/>
        <rFont val="Arial"/>
        <family val="2"/>
      </rPr>
      <t xml:space="preserve">
</t>
    </r>
    <r>
      <rPr>
        <sz val="8"/>
        <rFont val="Arial"/>
        <family val="2"/>
      </rPr>
      <t>G = allgemeine Fallbesprechung unabhängig von der aktuellen Therapie</t>
    </r>
  </si>
  <si>
    <t>Indicate which health care provider introduced the patient into tumour board</t>
  </si>
  <si>
    <t>Zufallsbefund des Prostatakarzinoms bei einem vorliegenden Blasenkarzinom nach Radikaler Zystopros-tatektomie</t>
  </si>
  <si>
    <t>Incidental finding based on bladder cancer in the course of radical cystectomy</t>
  </si>
  <si>
    <t>N = no evidence of disease
R = local recurrence
U = unknown</t>
  </si>
  <si>
    <t>N = Kein Tumor nachweisbar bzw. keine weitere Untersuchung des Tumorstatus da kein Verdacht auf ein Rezidiv besteht
R = Lokalrezidiv
U = Fehlende Angabe/Unbekannt</t>
  </si>
  <si>
    <t>Automatically filled out by  tumour documentation developer</t>
  </si>
  <si>
    <t>Bei der perkutanen Strahlentherapie wird hier die Gesamtdosis eingetragen (inkl. Boost). Bei der LDR-Brachytherapie kann man hier die Dosis angeben, welche 90% der Prostata umschließt.</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</si>
  <si>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0:</t>
    </r>
    <r>
      <rPr>
        <sz val="8"/>
        <color indexed="8"/>
        <rFont val="Arial"/>
        <family val="2"/>
      </rPr>
      <t xml:space="preserve">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Die Diagnose wurde vor dem Tode gestellt, jedoch ohne die folgenden Maßnahmen (Schlüsselnummer 2-7)
</t>
    </r>
    <r>
      <rPr>
        <b/>
        <sz val="8"/>
        <color indexed="8"/>
        <rFont val="Arial"/>
        <family val="2"/>
      </rPr>
      <t xml:space="preserve">2: </t>
    </r>
    <r>
      <rPr>
        <sz val="8"/>
        <color indexed="8"/>
        <rFont val="Arial"/>
        <family val="2"/>
      </rPr>
      <t>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t>
    </r>
    <r>
      <rPr>
        <sz val="8"/>
        <color indexed="8"/>
        <rFont val="Arial"/>
        <family val="2"/>
      </rPr>
      <t xml:space="preserve">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</si>
  <si>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A = alive
D = tumour-related death
DN = death, not tumour-related
DX = death of unknown cause</t>
  </si>
  <si>
    <t>A = lebend 
D = Tod Tumorbedingt
DN = Tod nicht Tumorbedingt
DX = Tod aber Todesursache unbekannt</t>
  </si>
  <si>
    <t>ICHOM</t>
  </si>
  <si>
    <t>Falls der Patient keine Lymphadenektomie erhalten hat (bzw. keine Dokumentiert ist) ist hier ein Nein anzugeben.</t>
  </si>
  <si>
    <t>R0 = No residual tumour
R1 = Microscopic residual tumour
R2 = Macroscopic residual tumour
RX = Presence of residual tumour cannot be assessed</t>
  </si>
  <si>
    <r>
      <rPr>
        <sz val="8"/>
        <color theme="1"/>
        <rFont val="Arial"/>
        <family val="2"/>
      </rPr>
      <t>Gibt an ob eine Komplikation aufgetreten ist</t>
    </r>
    <r>
      <rPr>
        <sz val="10"/>
        <color theme="1"/>
        <rFont val="Arial"/>
        <family val="2"/>
      </rPr>
      <t xml:space="preserve">
</t>
    </r>
    <r>
      <rPr>
        <sz val="8"/>
        <color theme="1"/>
        <rFont val="Arial"/>
        <family val="2"/>
      </rPr>
      <t>N = Nein
U = Unbekannt
ABD = Abszess in einem Drainagekanal
ABS = Abszess, intraabdominaler oder intrathorakaler
ASF = Abszess, subfaszialer
….
TRZ = Transfusionszwischenfall
WUH = Wundhämatom (konservativ therapiert)
WSS = Wundheilungsstörung, subkutane</t>
    </r>
  </si>
  <si>
    <t>Wird nicht benötigt im DKG-System/Kennzahlenbogen</t>
  </si>
  <si>
    <t>&lt;DateXML&gt;</t>
  </si>
  <si>
    <t>&lt;NameTudocu&gt;</t>
  </si>
  <si>
    <t>&lt;VersionTudocu&gt;</t>
  </si>
  <si>
    <t>&lt;BasicInformation&gt;</t>
  </si>
  <si>
    <t>&lt;CaseInformation&gt;</t>
  </si>
  <si>
    <t>&lt;Diagnosis&gt;</t>
  </si>
  <si>
    <t>&lt;Surgery&gt;</t>
  </si>
  <si>
    <t>&lt;TumourBoard&gt;</t>
  </si>
  <si>
    <t>&lt;SurgeryDate&gt;</t>
  </si>
  <si>
    <t>&lt;SurgeryCourse&gt;</t>
  </si>
  <si>
    <t>&lt;PostoperativeHistology&gt;</t>
  </si>
  <si>
    <t>&lt;Radiotherapy&gt;</t>
  </si>
  <si>
    <t>&lt;CountryCode&gt;</t>
  </si>
  <si>
    <t>&lt;Birthday&gt;</t>
  </si>
  <si>
    <t>&lt;Gender&gt;</t>
  </si>
  <si>
    <t>&lt;CenterCase&gt;</t>
  </si>
  <si>
    <t>&lt;DateIntroduce&gt;</t>
  </si>
  <si>
    <t>&lt;PrimaryTumour&gt;</t>
  </si>
  <si>
    <t>&lt;Comorbidities&gt;</t>
  </si>
  <si>
    <t>&lt;Trial&gt;</t>
  </si>
  <si>
    <t>&lt;RadiotherapyType&gt;</t>
  </si>
  <si>
    <t>&lt;RadiotherapyTime&gt;</t>
  </si>
  <si>
    <t>&lt;RadiotherapyIntent&gt;</t>
  </si>
  <si>
    <t>&lt;Dose&gt;</t>
  </si>
  <si>
    <t>&lt;Fraction&gt;</t>
  </si>
  <si>
    <t>&lt;Domain&gt;</t>
  </si>
  <si>
    <t>&lt;LifeStatus&gt;</t>
  </si>
  <si>
    <t>&lt;SurgicalMethod&gt;</t>
  </si>
  <si>
    <t>&lt;IncidentalFinding&gt;</t>
  </si>
  <si>
    <t>&lt;MarginStatus&gt;</t>
  </si>
  <si>
    <t>&lt;RadiotherapyInitiation&gt;</t>
  </si>
  <si>
    <t>&lt;RadiotherapyEnd&gt;</t>
  </si>
  <si>
    <t>&lt;DateDiagnosis
&gt;</t>
  </si>
  <si>
    <t>&lt;SecondaryTumour&gt;</t>
  </si>
  <si>
    <t>&lt;ICD10&gt;</t>
  </si>
  <si>
    <t>&lt;PSALevel&gt;</t>
  </si>
  <si>
    <t>&lt;LocalRecurrence&gt;</t>
  </si>
  <si>
    <t>&lt;TumourStatus&gt;</t>
  </si>
  <si>
    <t>&lt;cT&gt;</t>
  </si>
  <si>
    <t>&lt;cN&gt;</t>
  </si>
  <si>
    <t>&lt;CoresTaken&gt;</t>
  </si>
  <si>
    <t>&lt;CoresInvolved&gt;</t>
  </si>
  <si>
    <t>&lt;Percentage&gt;</t>
  </si>
  <si>
    <t>&lt;preGleason1&gt;</t>
  </si>
  <si>
    <t>&lt;preGleason2&gt;</t>
  </si>
  <si>
    <t>&lt;BoardDate&gt;</t>
  </si>
  <si>
    <t>&lt;BoardTime&gt;</t>
  </si>
  <si>
    <t>&lt;PatientIntroduced&gt;</t>
  </si>
  <si>
    <t>&lt;SurgeryType&gt;</t>
  </si>
  <si>
    <t>&lt;Lymphadenectomy&gt;</t>
  </si>
  <si>
    <t>&lt;Nervesparing&gt;</t>
  </si>
  <si>
    <t>&lt;Revision&gt;</t>
  </si>
  <si>
    <t>&lt;ClavienDindo&gt;</t>
  </si>
  <si>
    <t>&lt;postGleason1&gt;</t>
  </si>
  <si>
    <t>&lt;postGleason2&gt;</t>
  </si>
  <si>
    <t>&lt;NodesTaken&gt;</t>
  </si>
  <si>
    <t>&lt;NodesInvolved&gt;</t>
  </si>
  <si>
    <t>&lt;MarginStatusFocal&gt;</t>
  </si>
  <si>
    <t>&lt;CTCAEGrade&gt;</t>
  </si>
  <si>
    <t>&lt;FollowUpDate&gt;</t>
  </si>
  <si>
    <t>&lt;FollowUpPSA&gt;</t>
  </si>
  <si>
    <t>&lt;BiochemicalRecurrence&gt;</t>
  </si>
  <si>
    <t>&lt;Metastasis&gt;</t>
  </si>
  <si>
    <t>&lt;BasisDiagnosis&gt;</t>
  </si>
  <si>
    <t>1 | 2 | 3 | 4 | 5</t>
  </si>
  <si>
    <t>Y | N</t>
  </si>
  <si>
    <t>leer</t>
  </si>
  <si>
    <t>CC</t>
  </si>
  <si>
    <t xml:space="preserve">WS | AS
</t>
  </si>
  <si>
    <t xml:space="preserve">Y 
</t>
  </si>
  <si>
    <t>RPE | RZE</t>
  </si>
  <si>
    <t>LDR</t>
  </si>
  <si>
    <t>HDR</t>
  </si>
  <si>
    <t>A1</t>
  </si>
  <si>
    <t>N0</t>
  </si>
  <si>
    <t>M0</t>
  </si>
  <si>
    <r>
      <rPr>
        <sz val="9"/>
        <rFont val="Malgun Gothic"/>
        <family val="2"/>
      </rPr>
      <t xml:space="preserve">≤ </t>
    </r>
    <r>
      <rPr>
        <sz val="8"/>
        <rFont val="Arial"/>
        <family val="2"/>
      </rPr>
      <t>10</t>
    </r>
  </si>
  <si>
    <r>
      <t>(Gleason Score 1 + Gleason Score 2)</t>
    </r>
    <r>
      <rPr>
        <sz val="10"/>
        <rFont val="Arial"/>
        <family val="2"/>
      </rPr>
      <t xml:space="preserve"> = 7</t>
    </r>
  </si>
  <si>
    <t>T2b</t>
  </si>
  <si>
    <t>T2c</t>
  </si>
  <si>
    <t>&gt; 20</t>
  </si>
  <si>
    <r>
      <t>(Gleason Score 1 + Gleason Score 2)</t>
    </r>
    <r>
      <rPr>
        <sz val="10"/>
        <rFont val="Arial"/>
        <family val="2"/>
      </rPr>
      <t xml:space="preserve"> </t>
    </r>
    <r>
      <rPr>
        <sz val="10"/>
        <rFont val="Calibri"/>
        <family val="2"/>
      </rPr>
      <t>≥</t>
    </r>
    <r>
      <rPr>
        <sz val="10"/>
        <rFont val="Arial"/>
        <family val="2"/>
      </rPr>
      <t xml:space="preserve"> 8</t>
    </r>
  </si>
  <si>
    <t>pre | post | G</t>
  </si>
  <si>
    <t>pre</t>
  </si>
  <si>
    <t>URO</t>
  </si>
  <si>
    <t>R0 | R1 | R2 | RX</t>
  </si>
  <si>
    <t xml:space="preserve">R1 | R2 </t>
  </si>
  <si>
    <t>post</t>
  </si>
  <si>
    <t>AS</t>
  </si>
  <si>
    <t>P</t>
  </si>
  <si>
    <t>zusätzlicher neo- und / oder adjuvanter hormonablativer Therapie</t>
  </si>
  <si>
    <t>ADT | FO | CH | IM | BT | TC | OT</t>
  </si>
  <si>
    <t>ADT</t>
  </si>
  <si>
    <t>Y | N | U</t>
  </si>
  <si>
    <t>Y</t>
  </si>
  <si>
    <t>pT2 c/pN0 oder NX M0</t>
  </si>
  <si>
    <t xml:space="preserve">R1 </t>
  </si>
  <si>
    <t>N0 | NX</t>
  </si>
  <si>
    <t>R1 | R2</t>
  </si>
  <si>
    <t>P | HDR | LDR</t>
  </si>
  <si>
    <t>D 90 &gt; 130 Gy</t>
  </si>
  <si>
    <t>&gt; 130</t>
  </si>
  <si>
    <t>SRT</t>
  </si>
  <si>
    <t>PSA &lt; 0,5 ng/ml</t>
  </si>
  <si>
    <t>III | IV</t>
  </si>
  <si>
    <t xml:space="preserve">Angabe, bei welchem Leistungserbringer der Patient im Zentrum vorstellig wurde.
</t>
  </si>
  <si>
    <t>URO = Urologie
RAD = Strahlentherapie
O = Andere / Unbekannt</t>
  </si>
  <si>
    <t>URO = Urology
RAD = Radiotherapy
O = Other / unknown</t>
  </si>
  <si>
    <t>URO | RAD | O</t>
  </si>
  <si>
    <t>RAD</t>
  </si>
  <si>
    <t>Fehlende Angabe</t>
  </si>
  <si>
    <t>Ungültige Ausprägung</t>
  </si>
  <si>
    <t>Kein Zentrumsfall</t>
  </si>
  <si>
    <t>CC | NCC</t>
  </si>
  <si>
    <t xml:space="preserve">kein Prostatakarzinom </t>
  </si>
  <si>
    <t>NCC</t>
  </si>
  <si>
    <t>B7</t>
  </si>
  <si>
    <t>B8</t>
  </si>
  <si>
    <t>B9</t>
  </si>
  <si>
    <t>B10</t>
  </si>
  <si>
    <t>&lt;Case&gt;</t>
  </si>
  <si>
    <t>Case</t>
  </si>
  <si>
    <r>
      <t xml:space="preserve">Fall
Fallinformationen
</t>
    </r>
    <r>
      <rPr>
        <b/>
        <sz val="8"/>
        <rFont val="Arial"/>
        <family val="2"/>
      </rPr>
      <t>Zentrumsfall</t>
    </r>
  </si>
  <si>
    <r>
      <t xml:space="preserve">Fall
Fallinformationen
</t>
    </r>
    <r>
      <rPr>
        <b/>
        <sz val="8"/>
        <rFont val="Arial"/>
        <family val="2"/>
      </rPr>
      <t>Fallnummer</t>
    </r>
  </si>
  <si>
    <t>&lt;CaseID&gt;</t>
  </si>
  <si>
    <r>
      <t xml:space="preserve">Case
Case Information
</t>
    </r>
    <r>
      <rPr>
        <b/>
        <sz val="8"/>
        <rFont val="Arial"/>
        <family val="2"/>
      </rPr>
      <t>Case ID</t>
    </r>
  </si>
  <si>
    <r>
      <t xml:space="preserve">Fall
Fallinformationen
</t>
    </r>
    <r>
      <rPr>
        <b/>
        <sz val="8"/>
        <rFont val="Arial"/>
        <family val="2"/>
      </rPr>
      <t>Primärtumor oder Wiedererkrankung</t>
    </r>
  </si>
  <si>
    <r>
      <t xml:space="preserve">Fall
Fallinformationen
</t>
    </r>
    <r>
      <rPr>
        <b/>
        <sz val="8"/>
        <rFont val="Arial"/>
        <family val="2"/>
      </rPr>
      <t>Komorbiditäten</t>
    </r>
  </si>
  <si>
    <r>
      <t xml:space="preserve">Fall
Fallinformationen
</t>
    </r>
    <r>
      <rPr>
        <b/>
        <sz val="8"/>
        <rFont val="Arial"/>
        <family val="2"/>
      </rPr>
      <t>Patient eingebracht über Leistungserbringer</t>
    </r>
  </si>
  <si>
    <r>
      <t xml:space="preserve">Fall
Fallinformationen
</t>
    </r>
    <r>
      <rPr>
        <b/>
        <sz val="8"/>
        <rFont val="Arial"/>
        <family val="2"/>
      </rPr>
      <t>Datum Patient in Studie eingebracht</t>
    </r>
  </si>
  <si>
    <r>
      <t xml:space="preserve">Fall
Fallinformationen
</t>
    </r>
    <r>
      <rPr>
        <b/>
        <sz val="8"/>
        <rFont val="Arial"/>
        <family val="2"/>
      </rPr>
      <t>Beratung Sozialdienst</t>
    </r>
  </si>
  <si>
    <r>
      <t xml:space="preserve">Fall
Fallinformationen
</t>
    </r>
    <r>
      <rPr>
        <b/>
        <sz val="8"/>
        <rFont val="Arial"/>
        <family val="2"/>
      </rPr>
      <t>Psychoonkologische Betreuung</t>
    </r>
  </si>
  <si>
    <r>
      <t xml:space="preserve">Fall
Diagnose
</t>
    </r>
    <r>
      <rPr>
        <b/>
        <sz val="8"/>
        <color theme="1"/>
        <rFont val="Arial"/>
        <family val="2"/>
      </rPr>
      <t>Datum Diagnose Tumor</t>
    </r>
    <r>
      <rPr>
        <sz val="8"/>
        <color theme="1"/>
        <rFont val="Arial"/>
        <family val="2"/>
      </rPr>
      <t xml:space="preserve">
</t>
    </r>
  </si>
  <si>
    <r>
      <t xml:space="preserve">Fall
Diagnose
</t>
    </r>
    <r>
      <rPr>
        <b/>
        <sz val="8"/>
        <rFont val="Arial"/>
        <family val="2"/>
      </rPr>
      <t>Tumordiagnose (ICD-10)</t>
    </r>
    <r>
      <rPr>
        <sz val="8"/>
        <rFont val="Arial"/>
        <family val="2"/>
      </rPr>
      <t xml:space="preserve">
</t>
    </r>
  </si>
  <si>
    <r>
      <t xml:space="preserve">Fall
Diagnose
</t>
    </r>
    <r>
      <rPr>
        <b/>
        <sz val="8"/>
        <rFont val="Arial"/>
        <family val="2"/>
      </rPr>
      <t>Diagnosesicherheit</t>
    </r>
  </si>
  <si>
    <r>
      <t xml:space="preserve">Fall
Diagnose
</t>
    </r>
    <r>
      <rPr>
        <b/>
        <sz val="8"/>
        <rFont val="Arial"/>
        <family val="2"/>
      </rPr>
      <t>PSA-Wert</t>
    </r>
    <r>
      <rPr>
        <sz val="8"/>
        <rFont val="Arial"/>
        <family val="2"/>
      </rPr>
      <t xml:space="preserve">
</t>
    </r>
  </si>
  <si>
    <r>
      <t xml:space="preserve">Fall
Diagnose
</t>
    </r>
    <r>
      <rPr>
        <b/>
        <sz val="8"/>
        <rFont val="Arial"/>
        <family val="2"/>
      </rPr>
      <t>Prätherapeutisches T</t>
    </r>
  </si>
  <si>
    <r>
      <t xml:space="preserve">Fall
Diagnose
</t>
    </r>
    <r>
      <rPr>
        <b/>
        <sz val="8"/>
        <rFont val="Arial"/>
        <family val="2"/>
      </rPr>
      <t>Prätherapeutisches N</t>
    </r>
  </si>
  <si>
    <r>
      <t xml:space="preserve">Fall
Diagnose
</t>
    </r>
    <r>
      <rPr>
        <b/>
        <sz val="8"/>
        <rFont val="Arial"/>
        <family val="2"/>
      </rPr>
      <t xml:space="preserve">Prätherapeutisches M  </t>
    </r>
  </si>
  <si>
    <r>
      <t xml:space="preserve">Fall
Diagnose
</t>
    </r>
    <r>
      <rPr>
        <b/>
        <sz val="8"/>
        <rFont val="Arial"/>
        <family val="2"/>
      </rPr>
      <t>Anzahl entnommener Stanzen</t>
    </r>
  </si>
  <si>
    <r>
      <t xml:space="preserve">Fall
Diagnose
</t>
    </r>
    <r>
      <rPr>
        <b/>
        <sz val="8"/>
        <rFont val="Arial"/>
        <family val="2"/>
      </rPr>
      <t>Anzahl befallener Stanzen</t>
    </r>
  </si>
  <si>
    <r>
      <t xml:space="preserve">Fall
Diagnose
</t>
    </r>
    <r>
      <rPr>
        <b/>
        <sz val="8"/>
        <rFont val="Arial"/>
        <family val="2"/>
      </rPr>
      <t>Maximaler Anteil der befallenen Stanzen</t>
    </r>
  </si>
  <si>
    <r>
      <t>Fall
Diagnose</t>
    </r>
    <r>
      <rPr>
        <b/>
        <sz val="8"/>
        <color indexed="8"/>
        <rFont val="Arial"/>
        <family val="2"/>
      </rPr>
      <t xml:space="preserve">
Gleason-Score Wert 1 </t>
    </r>
  </si>
  <si>
    <r>
      <t>Fall
Diagnose</t>
    </r>
    <r>
      <rPr>
        <b/>
        <sz val="8"/>
        <color indexed="8"/>
        <rFont val="Arial"/>
        <family val="2"/>
      </rPr>
      <t xml:space="preserve">
Gleason-Score Wert 2</t>
    </r>
    <r>
      <rPr>
        <sz val="11"/>
        <color theme="1"/>
        <rFont val="Calibri"/>
        <family val="2"/>
        <scheme val="minor"/>
      </rPr>
      <t/>
    </r>
  </si>
  <si>
    <r>
      <t xml:space="preserve">Fall
Tumorkonferenz
</t>
    </r>
    <r>
      <rPr>
        <b/>
        <sz val="8"/>
        <rFont val="Arial"/>
        <family val="2"/>
      </rPr>
      <t xml:space="preserve">Datum </t>
    </r>
  </si>
  <si>
    <r>
      <t>Fall
Tumorkonferenz</t>
    </r>
    <r>
      <rPr>
        <b/>
        <strike/>
        <sz val="8"/>
        <rFont val="Arial"/>
        <family val="2"/>
      </rPr>
      <t xml:space="preserve">
</t>
    </r>
    <r>
      <rPr>
        <b/>
        <sz val="8"/>
        <rFont val="Arial"/>
        <family val="2"/>
      </rPr>
      <t>Zeitpunkt</t>
    </r>
  </si>
  <si>
    <r>
      <t xml:space="preserve">Fall
Operation 
</t>
    </r>
    <r>
      <rPr>
        <b/>
        <sz val="8"/>
        <rFont val="Arial"/>
        <family val="2"/>
      </rPr>
      <t>Datum</t>
    </r>
  </si>
  <si>
    <r>
      <t xml:space="preserve">Fall
Operation 
</t>
    </r>
    <r>
      <rPr>
        <b/>
        <sz val="8"/>
        <rFont val="Arial"/>
        <family val="2"/>
      </rPr>
      <t>Art</t>
    </r>
  </si>
  <si>
    <r>
      <t xml:space="preserve">Fall
Operation
</t>
    </r>
    <r>
      <rPr>
        <b/>
        <sz val="8"/>
        <rFont val="Arial"/>
        <family val="2"/>
      </rPr>
      <t>Verfahren</t>
    </r>
  </si>
  <si>
    <r>
      <t xml:space="preserve">Fall
Operation
</t>
    </r>
    <r>
      <rPr>
        <b/>
        <sz val="8"/>
        <rFont val="Arial"/>
        <family val="2"/>
      </rPr>
      <t>Nervenerhaltende Operation</t>
    </r>
  </si>
  <si>
    <r>
      <t>Fall
Operationsverlauf</t>
    </r>
    <r>
      <rPr>
        <b/>
        <sz val="8"/>
        <rFont val="Arial"/>
        <family val="2"/>
      </rPr>
      <t xml:space="preserve">
Revisionseingriff</t>
    </r>
  </si>
  <si>
    <r>
      <t xml:space="preserve">Fall
Operationsverlauf
</t>
    </r>
    <r>
      <rPr>
        <b/>
        <sz val="8"/>
        <rFont val="Arial"/>
        <family val="2"/>
      </rPr>
      <t>Clavien Dindo Grad</t>
    </r>
  </si>
  <si>
    <r>
      <t xml:space="preserve">Fall
Postoperative Histologie
</t>
    </r>
    <r>
      <rPr>
        <b/>
        <sz val="8"/>
        <rFont val="Arial"/>
        <family val="2"/>
      </rPr>
      <t>Zufallsbefund</t>
    </r>
  </si>
  <si>
    <r>
      <t xml:space="preserve">Fall
Postoperative Histologie 
</t>
    </r>
    <r>
      <rPr>
        <b/>
        <sz val="8"/>
        <rFont val="Arial"/>
        <family val="2"/>
      </rPr>
      <t>pathologisches TNM - pT</t>
    </r>
    <r>
      <rPr>
        <sz val="8"/>
        <rFont val="Arial"/>
        <family val="2"/>
      </rPr>
      <t xml:space="preserve"> </t>
    </r>
  </si>
  <si>
    <r>
      <t xml:space="preserve">Fall
Postoperative Histologie 
</t>
    </r>
    <r>
      <rPr>
        <b/>
        <sz val="8"/>
        <rFont val="Arial"/>
        <family val="2"/>
      </rPr>
      <t>pathologisches TNM - pN</t>
    </r>
  </si>
  <si>
    <r>
      <t xml:space="preserve">Fall
Postoperative Histologie 
</t>
    </r>
    <r>
      <rPr>
        <b/>
        <sz val="8"/>
        <rFont val="Arial"/>
        <family val="2"/>
      </rPr>
      <t>pathologisches TNM - pM</t>
    </r>
  </si>
  <si>
    <r>
      <t xml:space="preserve">Fall
Postoperative Histologie 
</t>
    </r>
    <r>
      <rPr>
        <b/>
        <sz val="8"/>
        <color indexed="8"/>
        <rFont val="Arial"/>
        <family val="2"/>
      </rPr>
      <t xml:space="preserve">Gleason-Score Wert 1 </t>
    </r>
  </si>
  <si>
    <r>
      <t xml:space="preserve">Fall
Postoperative Histologie  
</t>
    </r>
    <r>
      <rPr>
        <b/>
        <sz val="8"/>
        <color indexed="8"/>
        <rFont val="Arial"/>
        <family val="2"/>
      </rPr>
      <t>Gleason-Score Wert 2</t>
    </r>
  </si>
  <si>
    <r>
      <t xml:space="preserve">Fall
Strahlentherapie 
</t>
    </r>
    <r>
      <rPr>
        <b/>
        <sz val="8"/>
        <rFont val="Arial"/>
        <family val="2"/>
      </rPr>
      <t>Art</t>
    </r>
  </si>
  <si>
    <r>
      <t xml:space="preserve">Fall
Strahlentherapie 
</t>
    </r>
    <r>
      <rPr>
        <b/>
        <sz val="8"/>
        <rFont val="Arial"/>
        <family val="2"/>
      </rPr>
      <t>Therapiezeitpunkt</t>
    </r>
  </si>
  <si>
    <r>
      <t xml:space="preserve">Fall
Strahlentherapie 
</t>
    </r>
    <r>
      <rPr>
        <b/>
        <sz val="8"/>
        <rFont val="Arial"/>
        <family val="2"/>
      </rPr>
      <t>Therapieintention</t>
    </r>
  </si>
  <si>
    <r>
      <t xml:space="preserve">Fall
Strahlentherapie 
</t>
    </r>
    <r>
      <rPr>
        <b/>
        <sz val="8"/>
        <rFont val="Arial"/>
        <family val="2"/>
      </rPr>
      <t>Gesamtdosis in Gray</t>
    </r>
  </si>
  <si>
    <r>
      <t xml:space="preserve">Fall
Strahlentherapie 
</t>
    </r>
    <r>
      <rPr>
        <b/>
        <sz val="8"/>
        <rFont val="Arial"/>
        <family val="2"/>
      </rPr>
      <t>Einzeldosis in Gray</t>
    </r>
  </si>
  <si>
    <r>
      <t xml:space="preserve">Fall
Strahlentherapie 
</t>
    </r>
    <r>
      <rPr>
        <b/>
        <sz val="8"/>
        <rFont val="Arial"/>
        <family val="2"/>
      </rPr>
      <t>Ende</t>
    </r>
  </si>
  <si>
    <r>
      <t xml:space="preserve">Fall
Follow-Up
</t>
    </r>
    <r>
      <rPr>
        <b/>
        <sz val="8"/>
        <rFont val="Arial"/>
        <family val="2"/>
      </rPr>
      <t>Datum</t>
    </r>
  </si>
  <si>
    <r>
      <t xml:space="preserve">Fall
Follow-Up
</t>
    </r>
    <r>
      <rPr>
        <b/>
        <sz val="8"/>
        <rFont val="Arial"/>
        <family val="2"/>
      </rPr>
      <t>Vitalstatus</t>
    </r>
  </si>
  <si>
    <r>
      <t xml:space="preserve">Fall
Follow-Up
</t>
    </r>
    <r>
      <rPr>
        <b/>
        <sz val="8"/>
        <rFont val="Arial"/>
        <family val="2"/>
      </rPr>
      <t>PSA-Wert</t>
    </r>
  </si>
  <si>
    <r>
      <t xml:space="preserve">Fall
Follow-Up
</t>
    </r>
    <r>
      <rPr>
        <b/>
        <sz val="8"/>
        <color indexed="8"/>
        <rFont val="Arial"/>
        <family val="2"/>
      </rPr>
      <t>Tumorstatus lokal (Lokalrezidiv)</t>
    </r>
    <r>
      <rPr>
        <sz val="8"/>
        <color indexed="8"/>
        <rFont val="Arial"/>
        <family val="2"/>
      </rPr>
      <t xml:space="preserve">
</t>
    </r>
  </si>
  <si>
    <r>
      <t xml:space="preserve">Fall
Follow-Up
</t>
    </r>
    <r>
      <rPr>
        <b/>
        <sz val="8"/>
        <color indexed="8"/>
        <rFont val="Arial"/>
        <family val="2"/>
      </rPr>
      <t>Diagnose eines Biochemischen Rezidivs</t>
    </r>
    <r>
      <rPr>
        <sz val="8"/>
        <color indexed="8"/>
        <rFont val="Arial"/>
        <family val="2"/>
      </rPr>
      <t xml:space="preserve">
</t>
    </r>
  </si>
  <si>
    <r>
      <t xml:space="preserve">Fall
Follow-Up
</t>
    </r>
    <r>
      <rPr>
        <b/>
        <sz val="8"/>
        <color indexed="8"/>
        <rFont val="Arial"/>
        <family val="2"/>
      </rPr>
      <t>Fernmetastasen</t>
    </r>
  </si>
  <si>
    <r>
      <t xml:space="preserve">Fall
Follow-Up
</t>
    </r>
    <r>
      <rPr>
        <b/>
        <sz val="8"/>
        <color indexed="8"/>
        <rFont val="Arial"/>
        <family val="2"/>
      </rPr>
      <t>Tumorstatus gesamt</t>
    </r>
    <r>
      <rPr>
        <sz val="8"/>
        <color indexed="8"/>
        <rFont val="Arial"/>
        <family val="2"/>
      </rPr>
      <t xml:space="preserve">
</t>
    </r>
  </si>
  <si>
    <r>
      <t xml:space="preserve">Fall
Follow-Up
</t>
    </r>
    <r>
      <rPr>
        <b/>
        <sz val="8"/>
        <color indexed="8"/>
        <rFont val="Arial"/>
        <family val="2"/>
      </rPr>
      <t>Zweittumor</t>
    </r>
  </si>
  <si>
    <r>
      <t xml:space="preserve">Case
Follow-Up
</t>
    </r>
    <r>
      <rPr>
        <b/>
        <sz val="8"/>
        <color indexed="8"/>
        <rFont val="Arial"/>
        <family val="2"/>
      </rPr>
      <t>Secondary tumour</t>
    </r>
  </si>
  <si>
    <r>
      <t xml:space="preserve">Case
Follow-Up
</t>
    </r>
    <r>
      <rPr>
        <b/>
        <sz val="8"/>
        <color indexed="8"/>
        <rFont val="Arial"/>
        <family val="2"/>
      </rPr>
      <t>Tumour status</t>
    </r>
    <r>
      <rPr>
        <sz val="8"/>
        <color indexed="8"/>
        <rFont val="Arial"/>
        <family val="2"/>
      </rPr>
      <t xml:space="preserve">
</t>
    </r>
  </si>
  <si>
    <r>
      <t>Case
Follow-Up
M</t>
    </r>
    <r>
      <rPr>
        <b/>
        <sz val="8"/>
        <color indexed="8"/>
        <rFont val="Arial"/>
        <family val="2"/>
      </rPr>
      <t>etastasis</t>
    </r>
  </si>
  <si>
    <r>
      <t xml:space="preserve">Case
Follow-Up
</t>
    </r>
    <r>
      <rPr>
        <b/>
        <sz val="8"/>
        <color indexed="8"/>
        <rFont val="Arial"/>
        <family val="2"/>
      </rPr>
      <t>Biochemical recurrence</t>
    </r>
    <r>
      <rPr>
        <sz val="8"/>
        <color indexed="8"/>
        <rFont val="Arial"/>
        <family val="2"/>
      </rPr>
      <t xml:space="preserve">
</t>
    </r>
  </si>
  <si>
    <r>
      <t xml:space="preserve">Case
Follow-Up
</t>
    </r>
    <r>
      <rPr>
        <b/>
        <sz val="8"/>
        <color indexed="8"/>
        <rFont val="Arial"/>
        <family val="2"/>
      </rPr>
      <t>Local recurrence</t>
    </r>
    <r>
      <rPr>
        <sz val="8"/>
        <color indexed="8"/>
        <rFont val="Arial"/>
        <family val="2"/>
      </rPr>
      <t xml:space="preserve">
</t>
    </r>
  </si>
  <si>
    <r>
      <t xml:space="preserve">Case
Follow-Up
</t>
    </r>
    <r>
      <rPr>
        <b/>
        <sz val="8"/>
        <rFont val="Arial"/>
        <family val="2"/>
      </rPr>
      <t>PSA Value</t>
    </r>
  </si>
  <si>
    <r>
      <t xml:space="preserve">Case
Follow-Up
</t>
    </r>
    <r>
      <rPr>
        <b/>
        <sz val="8"/>
        <rFont val="Arial"/>
        <family val="2"/>
      </rPr>
      <t>Life status</t>
    </r>
  </si>
  <si>
    <r>
      <t xml:space="preserve">Case
Follow-Up
</t>
    </r>
    <r>
      <rPr>
        <b/>
        <sz val="8"/>
        <rFont val="Arial"/>
        <family val="2"/>
      </rPr>
      <t>Date</t>
    </r>
  </si>
  <si>
    <r>
      <t xml:space="preserve">Case
Radiotherapy
</t>
    </r>
    <r>
      <rPr>
        <b/>
        <sz val="8"/>
        <rFont val="Arial"/>
        <family val="2"/>
      </rPr>
      <t>End</t>
    </r>
  </si>
  <si>
    <r>
      <t xml:space="preserve">Case
Radiotherapy
</t>
    </r>
    <r>
      <rPr>
        <b/>
        <sz val="8"/>
        <rFont val="Arial"/>
        <family val="2"/>
      </rPr>
      <t>Dose per fraction</t>
    </r>
  </si>
  <si>
    <r>
      <t xml:space="preserve">Case
Case Information
</t>
    </r>
    <r>
      <rPr>
        <b/>
        <sz val="8"/>
        <rFont val="Arial"/>
        <family val="2"/>
      </rPr>
      <t>Center-case</t>
    </r>
  </si>
  <si>
    <r>
      <t xml:space="preserve">Case
Case Information
</t>
    </r>
    <r>
      <rPr>
        <b/>
        <sz val="8"/>
        <rFont val="Arial"/>
        <family val="2"/>
      </rPr>
      <t>Primary Tumour</t>
    </r>
  </si>
  <si>
    <r>
      <t xml:space="preserve">Case
Case Information
</t>
    </r>
    <r>
      <rPr>
        <b/>
        <sz val="8"/>
        <rFont val="Arial"/>
        <family val="2"/>
      </rPr>
      <t>Comorbidities</t>
    </r>
  </si>
  <si>
    <r>
      <t xml:space="preserve">Case
Case Information
</t>
    </r>
    <r>
      <rPr>
        <b/>
        <sz val="8"/>
        <rFont val="Arial"/>
        <family val="2"/>
      </rPr>
      <t>Patient introduced by</t>
    </r>
  </si>
  <si>
    <r>
      <t xml:space="preserve">Case
Case Information
</t>
    </r>
    <r>
      <rPr>
        <b/>
        <sz val="8"/>
        <rFont val="Arial"/>
        <family val="2"/>
      </rPr>
      <t>Date patient included in trial</t>
    </r>
  </si>
  <si>
    <r>
      <t xml:space="preserve">Case
Diagnosis
</t>
    </r>
    <r>
      <rPr>
        <b/>
        <sz val="8"/>
        <color theme="1"/>
        <rFont val="Arial"/>
        <family val="2"/>
      </rPr>
      <t>Date of Diagnosis</t>
    </r>
    <r>
      <rPr>
        <sz val="8"/>
        <color theme="1"/>
        <rFont val="Arial"/>
        <family val="2"/>
      </rPr>
      <t xml:space="preserve">
</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</si>
  <si>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</si>
  <si>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</si>
  <si>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rFont val="Arial"/>
        <family val="2"/>
      </rPr>
      <t>PSA level</t>
    </r>
    <r>
      <rPr>
        <sz val="8"/>
        <rFont val="Arial"/>
        <family val="2"/>
      </rPr>
      <t xml:space="preserve">
</t>
    </r>
  </si>
  <si>
    <r>
      <t xml:space="preserve">Case
Diagnosis
</t>
    </r>
    <r>
      <rPr>
        <b/>
        <sz val="8"/>
        <rFont val="Arial"/>
        <family val="2"/>
      </rPr>
      <t>Clinical stage cT-category</t>
    </r>
  </si>
  <si>
    <r>
      <t xml:space="preserve">Case
Diagnosis
</t>
    </r>
    <r>
      <rPr>
        <b/>
        <sz val="8"/>
        <rFont val="Arial"/>
        <family val="2"/>
      </rPr>
      <t>Clinical stage cN-category</t>
    </r>
  </si>
  <si>
    <r>
      <t xml:space="preserve">Case
Diagnosis
</t>
    </r>
    <r>
      <rPr>
        <b/>
        <sz val="8"/>
        <rFont val="Arial"/>
        <family val="2"/>
      </rPr>
      <t>Clinical stage cM-category</t>
    </r>
  </si>
  <si>
    <r>
      <t xml:space="preserve">Case
Diagnosis
</t>
    </r>
    <r>
      <rPr>
        <b/>
        <sz val="8"/>
        <rFont val="Arial"/>
        <family val="2"/>
      </rPr>
      <t>Number of biopsy cores taken</t>
    </r>
  </si>
  <si>
    <r>
      <t xml:space="preserve">Case
Diagnosis
</t>
    </r>
    <r>
      <rPr>
        <b/>
        <sz val="8"/>
        <rFont val="Arial"/>
        <family val="2"/>
      </rPr>
      <t>Number of biopsy cores involved</t>
    </r>
  </si>
  <si>
    <r>
      <t xml:space="preserve">Case
Diagnosis
</t>
    </r>
    <r>
      <rPr>
        <b/>
        <sz val="8"/>
        <rFont val="Arial"/>
        <family val="2"/>
      </rPr>
      <t>Greatest percentage involvement</t>
    </r>
  </si>
  <si>
    <r>
      <t>Case
Diagnosis</t>
    </r>
    <r>
      <rPr>
        <b/>
        <sz val="8"/>
        <color indexed="8"/>
        <rFont val="Arial"/>
        <family val="2"/>
      </rPr>
      <t xml:space="preserve">
Gleason score 1 </t>
    </r>
  </si>
  <si>
    <r>
      <t>Case
Diagnosis</t>
    </r>
    <r>
      <rPr>
        <b/>
        <sz val="8"/>
        <color indexed="8"/>
        <rFont val="Arial"/>
        <family val="2"/>
      </rPr>
      <t xml:space="preserve">
Gleason score 2</t>
    </r>
    <r>
      <rPr>
        <sz val="11"/>
        <color theme="1"/>
        <rFont val="Calibri"/>
        <family val="2"/>
        <scheme val="minor"/>
      </rPr>
      <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</si>
  <si>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</si>
  <si>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</si>
  <si>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Surgery
</t>
    </r>
    <r>
      <rPr>
        <b/>
        <sz val="8"/>
        <rFont val="Arial"/>
        <family val="2"/>
      </rPr>
      <t>Date</t>
    </r>
  </si>
  <si>
    <r>
      <t xml:space="preserve">Case
Surgery
</t>
    </r>
    <r>
      <rPr>
        <b/>
        <sz val="8"/>
        <rFont val="Arial"/>
        <family val="2"/>
      </rPr>
      <t>Type of surgery</t>
    </r>
  </si>
  <si>
    <r>
      <t xml:space="preserve">Case
Surgery
</t>
    </r>
    <r>
      <rPr>
        <b/>
        <sz val="8"/>
        <rFont val="Arial"/>
        <family val="2"/>
      </rPr>
      <t>Surgical method</t>
    </r>
  </si>
  <si>
    <r>
      <t xml:space="preserve">Case
Surgery
</t>
    </r>
    <r>
      <rPr>
        <b/>
        <sz val="8"/>
        <rFont val="Arial"/>
        <family val="2"/>
      </rPr>
      <t>Nerve-sparing surgery</t>
    </r>
  </si>
  <si>
    <r>
      <t>Case
Surgery course</t>
    </r>
    <r>
      <rPr>
        <b/>
        <sz val="8"/>
        <rFont val="Arial"/>
        <family val="2"/>
      </rPr>
      <t xml:space="preserve">
Revision surgery</t>
    </r>
  </si>
  <si>
    <r>
      <t xml:space="preserve">Case
Surgery course
</t>
    </r>
    <r>
      <rPr>
        <b/>
        <sz val="8"/>
        <rFont val="Arial"/>
        <family val="2"/>
      </rPr>
      <t>Clavien Dindo maximal grade</t>
    </r>
  </si>
  <si>
    <r>
      <t xml:space="preserve">Case
Postoperative histology
</t>
    </r>
    <r>
      <rPr>
        <b/>
        <sz val="8"/>
        <rFont val="Arial"/>
        <family val="2"/>
      </rPr>
      <t>Incidental finding</t>
    </r>
  </si>
  <si>
    <r>
      <t xml:space="preserve">Case
Postoperative histology
</t>
    </r>
    <r>
      <rPr>
        <b/>
        <sz val="8"/>
        <rFont val="Arial"/>
        <family val="2"/>
      </rPr>
      <t>pathological Stage pT</t>
    </r>
  </si>
  <si>
    <r>
      <t xml:space="preserve">Case
Postoperative histology
</t>
    </r>
    <r>
      <rPr>
        <b/>
        <sz val="8"/>
        <rFont val="Arial"/>
        <family val="2"/>
      </rPr>
      <t>pathological Stage pN</t>
    </r>
  </si>
  <si>
    <r>
      <t xml:space="preserve">Case
Postoperative histology
</t>
    </r>
    <r>
      <rPr>
        <b/>
        <sz val="8"/>
        <rFont val="Arial"/>
        <family val="2"/>
      </rPr>
      <t>pathological Stage pM</t>
    </r>
  </si>
  <si>
    <r>
      <t xml:space="preserve">Case
Postoperative histology
</t>
    </r>
    <r>
      <rPr>
        <b/>
        <sz val="8"/>
        <color indexed="8"/>
        <rFont val="Arial"/>
        <family val="2"/>
      </rPr>
      <t xml:space="preserve">Gleason score 1 </t>
    </r>
  </si>
  <si>
    <r>
      <t xml:space="preserve">Case
Postoperative histology
</t>
    </r>
    <r>
      <rPr>
        <b/>
        <sz val="8"/>
        <color indexed="8"/>
        <rFont val="Arial"/>
        <family val="2"/>
      </rPr>
      <t>Gleason score 2</t>
    </r>
  </si>
  <si>
    <r>
      <t xml:space="preserve">Case
Radiotherapy
</t>
    </r>
    <r>
      <rPr>
        <b/>
        <sz val="8"/>
        <rFont val="Arial"/>
        <family val="2"/>
      </rPr>
      <t>Type</t>
    </r>
  </si>
  <si>
    <r>
      <t xml:space="preserve">Case
Radiotherapy
</t>
    </r>
    <r>
      <rPr>
        <b/>
        <sz val="8"/>
        <rFont val="Arial"/>
        <family val="2"/>
      </rPr>
      <t>Time</t>
    </r>
  </si>
  <si>
    <r>
      <t xml:space="preserve">Case
Radiotherapy
</t>
    </r>
    <r>
      <rPr>
        <b/>
        <sz val="8"/>
        <rFont val="Arial"/>
        <family val="2"/>
      </rPr>
      <t>Intent</t>
    </r>
  </si>
  <si>
    <r>
      <t xml:space="preserve">Case
Radiotherapy
</t>
    </r>
    <r>
      <rPr>
        <b/>
        <sz val="8"/>
        <rFont val="Arial"/>
        <family val="2"/>
      </rPr>
      <t>Total radiation dose</t>
    </r>
  </si>
  <si>
    <t>Most recent PSA value before histological diagnosis</t>
  </si>
  <si>
    <r>
      <t xml:space="preserve">Fall
Operation 
</t>
    </r>
    <r>
      <rPr>
        <b/>
        <sz val="8"/>
        <rFont val="Arial"/>
        <family val="2"/>
      </rPr>
      <t>Lymphadenektomie</t>
    </r>
  </si>
  <si>
    <r>
      <t xml:space="preserve">Case
Surgery
</t>
    </r>
    <r>
      <rPr>
        <b/>
        <sz val="8"/>
        <rFont val="Arial"/>
        <family val="2"/>
      </rPr>
      <t>Lymphadenectomy</t>
    </r>
  </si>
  <si>
    <t>Allgemein</t>
  </si>
  <si>
    <t>Allgemein | ICHOM</t>
  </si>
  <si>
    <t>Abgleich Kennzahlen</t>
  </si>
  <si>
    <t>Basisdaten</t>
  </si>
  <si>
    <t>Allgeiein | IICHOM</t>
  </si>
  <si>
    <t>Basisdaten | ICHOM</t>
  </si>
  <si>
    <t>Bereich der Komplikation mit maximalem Grad. Zum Bereich Subvesikale Obstruktionen gehört: Blasenhalsobstruktion, Harnverhalt, Harnröhrenstriktur, Obstruktion der Prostata, Anastomosenstriktur</t>
  </si>
  <si>
    <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</si>
  <si>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EQ | ICHOM</t>
  </si>
  <si>
    <t>EQ</t>
  </si>
  <si>
    <t>0 - 21</t>
  </si>
  <si>
    <r>
      <t xml:space="preserve">Fall
Postoperative Histologie 
</t>
    </r>
    <r>
      <rPr>
        <b/>
        <sz val="8"/>
        <rFont val="Arial"/>
        <family val="2"/>
      </rPr>
      <t>Anzahl der untersuchten Lymphknoten</t>
    </r>
  </si>
  <si>
    <r>
      <t xml:space="preserve">Fall
Postoperative Histologie 
</t>
    </r>
    <r>
      <rPr>
        <b/>
        <sz val="8"/>
        <rFont val="Arial"/>
        <family val="2"/>
      </rPr>
      <t>Anzahl der maligne befallenen Lymphknoten</t>
    </r>
  </si>
  <si>
    <r>
      <t xml:space="preserve">Case
Postoperative histology
</t>
    </r>
    <r>
      <rPr>
        <b/>
        <sz val="8"/>
        <rFont val="Arial"/>
        <family val="2"/>
      </rPr>
      <t>Number of removed lymph nodes</t>
    </r>
  </si>
  <si>
    <r>
      <t xml:space="preserve">Case
Postoperative histology
</t>
    </r>
    <r>
      <rPr>
        <b/>
        <sz val="8"/>
        <rFont val="Arial"/>
        <family val="2"/>
      </rPr>
      <t>Number of involved lymph nodes</t>
    </r>
  </si>
  <si>
    <r>
      <t xml:space="preserve">Fall
Postoperative Histologie 
</t>
    </r>
    <r>
      <rPr>
        <b/>
        <sz val="8"/>
        <rFont val="Arial"/>
        <family val="2"/>
      </rPr>
      <t>Residualstatus lokal</t>
    </r>
  </si>
  <si>
    <r>
      <t xml:space="preserve">Fall
Postoperative Histologie 
</t>
    </r>
    <r>
      <rPr>
        <b/>
        <sz val="8"/>
        <rFont val="Arial"/>
        <family val="2"/>
      </rPr>
      <t>Resektionsrand</t>
    </r>
  </si>
  <si>
    <r>
      <t xml:space="preserve">Case
Postoperative histology
</t>
    </r>
    <r>
      <rPr>
        <b/>
        <sz val="8"/>
        <rFont val="Arial"/>
        <family val="2"/>
      </rPr>
      <t>Margin status</t>
    </r>
  </si>
  <si>
    <r>
      <t xml:space="preserve">Case
Postoperative histology
</t>
    </r>
    <r>
      <rPr>
        <b/>
        <sz val="8"/>
        <rFont val="Calibri"/>
        <family val="2"/>
      </rPr>
      <t>Margin status</t>
    </r>
  </si>
  <si>
    <t>Beginndatum der Strahlentherapie. Egal, ob es sich um eine perkutane oder Brachytherapie handelt.</t>
  </si>
  <si>
    <r>
      <t xml:space="preserve">Fall
Strahlentherapie 
</t>
    </r>
    <r>
      <rPr>
        <b/>
        <sz val="8"/>
        <rFont val="Arial"/>
        <family val="2"/>
      </rPr>
      <t>Beginn / Durchführung</t>
    </r>
  </si>
  <si>
    <t>Therapie</t>
  </si>
  <si>
    <r>
      <t xml:space="preserve">Fall
Therapie
</t>
    </r>
    <r>
      <rPr>
        <b/>
        <sz val="8"/>
        <rFont val="Arial"/>
        <family val="2"/>
      </rPr>
      <t>Therapiezeitpunkt</t>
    </r>
  </si>
  <si>
    <r>
      <t xml:space="preserve">Fall
Therapie
</t>
    </r>
    <r>
      <rPr>
        <b/>
        <sz val="8"/>
        <rFont val="Arial"/>
        <family val="2"/>
      </rPr>
      <t>Beginn</t>
    </r>
  </si>
  <si>
    <r>
      <t xml:space="preserve">Fall
Therapie
</t>
    </r>
    <r>
      <rPr>
        <b/>
        <sz val="8"/>
        <rFont val="Arial"/>
        <family val="2"/>
      </rPr>
      <t>Ende</t>
    </r>
  </si>
  <si>
    <r>
      <t xml:space="preserve">Fall
Therapie
</t>
    </r>
    <r>
      <rPr>
        <b/>
        <sz val="8"/>
        <rFont val="Arial"/>
        <family val="2"/>
      </rPr>
      <t>Art</t>
    </r>
  </si>
  <si>
    <t>Treatment</t>
  </si>
  <si>
    <r>
      <t xml:space="preserve">Case
Treatment
</t>
    </r>
    <r>
      <rPr>
        <b/>
        <sz val="8"/>
        <rFont val="Arial"/>
        <family val="2"/>
      </rPr>
      <t>Type</t>
    </r>
  </si>
  <si>
    <r>
      <t xml:space="preserve">Case
Treatment
</t>
    </r>
    <r>
      <rPr>
        <b/>
        <sz val="8"/>
        <rFont val="Arial"/>
        <family val="2"/>
      </rPr>
      <t>Time</t>
    </r>
  </si>
  <si>
    <r>
      <t xml:space="preserve">Case
Treatment
</t>
    </r>
    <r>
      <rPr>
        <b/>
        <sz val="8"/>
        <rFont val="Arial"/>
        <family val="2"/>
      </rPr>
      <t>Initiation</t>
    </r>
  </si>
  <si>
    <r>
      <t xml:space="preserve">Case
Treatment
</t>
    </r>
    <r>
      <rPr>
        <b/>
        <sz val="8"/>
        <rFont val="Arial"/>
        <family val="2"/>
      </rPr>
      <t>End</t>
    </r>
  </si>
  <si>
    <t>B11</t>
  </si>
  <si>
    <t>0 - 25</t>
  </si>
  <si>
    <r>
      <t xml:space="preserve">Ergebnis der Patietenbefragung:
Wie würden Sie insgesamt Ihre </t>
    </r>
    <r>
      <rPr>
        <u/>
        <sz val="8"/>
        <color theme="1"/>
        <rFont val="Arial"/>
        <family val="2"/>
      </rPr>
      <t>Lebensqualität</t>
    </r>
    <r>
      <rPr>
        <sz val="8"/>
        <color theme="1"/>
        <rFont val="Arial"/>
        <family val="2"/>
      </rPr>
      <t xml:space="preserve"> während der letzten Woche einschätzen?</t>
    </r>
  </si>
  <si>
    <r>
      <t xml:space="preserve">Ergebnis der Patietenbefragung:
Wie würden Sie insgesamt Ihren </t>
    </r>
    <r>
      <rPr>
        <u/>
        <sz val="8"/>
        <color theme="1"/>
        <rFont val="Arial"/>
        <family val="2"/>
      </rPr>
      <t>Gesundheitszustand</t>
    </r>
    <r>
      <rPr>
        <sz val="8"/>
        <color theme="1"/>
        <rFont val="Arial"/>
        <family val="2"/>
      </rPr>
      <t xml:space="preserve"> während der letzten Woche einschätzen?</t>
    </r>
  </si>
  <si>
    <t>ICIQ-Score der Patientenbefragung</t>
  </si>
  <si>
    <t>IIEF-Score der Patientenbefragung</t>
  </si>
  <si>
    <t>Ergebnis der Patietenbefragung.</t>
  </si>
  <si>
    <t>Zu welchem Zeitpunkt der Fragebogen ausgegeben bzw. beantwortet wurde.</t>
  </si>
  <si>
    <t>Datum an welchem der Fragebogen vom Patienten ausgefüllt bzw. an den Patienten ausgegeben wurde.</t>
  </si>
  <si>
    <r>
      <t xml:space="preserve">Case
Radiotherapy
</t>
    </r>
    <r>
      <rPr>
        <b/>
        <sz val="8"/>
        <rFont val="Arial"/>
        <family val="2"/>
      </rPr>
      <t xml:space="preserve">Initiation </t>
    </r>
  </si>
  <si>
    <r>
      <t xml:space="preserve">Stammdaten
</t>
    </r>
    <r>
      <rPr>
        <b/>
        <sz val="8"/>
        <color indexed="8"/>
        <rFont val="Arial"/>
        <family val="2"/>
      </rPr>
      <t>Patienten-Postleitzahl</t>
    </r>
  </si>
  <si>
    <t>keine Einschränkung
(je nach Land ist die Struktur unterschiedlich)</t>
  </si>
  <si>
    <t>Aktuelle Postleitzahl des (Haupt-)Wohnort der Patientin. Die Postleitzahl wird zur eindeutigen Zuordnung der Patientin zu einer Region benötigt.</t>
  </si>
  <si>
    <r>
      <t xml:space="preserve">Basic Information
</t>
    </r>
    <r>
      <rPr>
        <b/>
        <sz val="8"/>
        <rFont val="Arial"/>
        <family val="2"/>
      </rPr>
      <t>Patient zipcode</t>
    </r>
  </si>
  <si>
    <t>Letzter PSA-Wert vor der Biopsie</t>
  </si>
  <si>
    <r>
      <t xml:space="preserve">Case
Questionnaire
</t>
    </r>
    <r>
      <rPr>
        <b/>
        <sz val="8"/>
        <rFont val="Arial"/>
        <family val="2"/>
      </rPr>
      <t>Date</t>
    </r>
  </si>
  <si>
    <r>
      <t xml:space="preserve">Case
Questionnaire
</t>
    </r>
    <r>
      <rPr>
        <b/>
        <sz val="8"/>
        <rFont val="Arial"/>
        <family val="2"/>
      </rPr>
      <t>Time</t>
    </r>
  </si>
  <si>
    <r>
      <t xml:space="preserve">Case
Questionnaire
</t>
    </r>
    <r>
      <rPr>
        <b/>
        <sz val="8"/>
        <rFont val="Arial"/>
        <family val="2"/>
      </rPr>
      <t xml:space="preserve">PSA-Value
</t>
    </r>
  </si>
  <si>
    <r>
      <t xml:space="preserve">Case
Questionnaire
</t>
    </r>
    <r>
      <rPr>
        <b/>
        <sz val="8"/>
        <rFont val="Arial"/>
        <family val="2"/>
      </rPr>
      <t>Date of PSA-Value</t>
    </r>
    <r>
      <rPr>
        <sz val="8"/>
        <rFont val="Arial"/>
        <family val="2"/>
      </rPr>
      <t xml:space="preserve">
</t>
    </r>
  </si>
  <si>
    <r>
      <t>Case
Questionnaire
Q</t>
    </r>
    <r>
      <rPr>
        <b/>
        <sz val="8"/>
        <rFont val="Arial"/>
        <family val="2"/>
      </rPr>
      <t>uality of Life</t>
    </r>
  </si>
  <si>
    <r>
      <t xml:space="preserve">Case
Questionnaire
</t>
    </r>
    <r>
      <rPr>
        <b/>
        <sz val="8"/>
        <rFont val="Arial"/>
        <family val="2"/>
      </rPr>
      <t>State of Health</t>
    </r>
    <r>
      <rPr>
        <sz val="8"/>
        <rFont val="Arial"/>
        <family val="2"/>
      </rPr>
      <t xml:space="preserve">
</t>
    </r>
  </si>
  <si>
    <r>
      <t xml:space="preserve">Case
Questionnaire
</t>
    </r>
    <r>
      <rPr>
        <b/>
        <sz val="8"/>
        <rFont val="Arial"/>
        <family val="2"/>
      </rPr>
      <t>ICIQ-Score</t>
    </r>
  </si>
  <si>
    <r>
      <t xml:space="preserve">Case
Questionnaire
</t>
    </r>
    <r>
      <rPr>
        <b/>
        <sz val="8"/>
        <rFont val="Arial"/>
        <family val="2"/>
      </rPr>
      <t>IIEF-Score</t>
    </r>
  </si>
  <si>
    <t>0 | 1 | 2 | 3 | 4 | 5 | 6 | 7</t>
  </si>
  <si>
    <t>1 | 1 | 2 | 3 | 4 | 5 | 6 | 7</t>
  </si>
  <si>
    <t>Wird im Datensatz nicht benötigt.</t>
  </si>
  <si>
    <r>
      <t xml:space="preserve">Organspezifisches Modul
</t>
    </r>
    <r>
      <rPr>
        <b/>
        <sz val="8"/>
        <color theme="1"/>
        <rFont val="Arial"/>
        <family val="2"/>
      </rPr>
      <t>Datum</t>
    </r>
    <r>
      <rPr>
        <sz val="8"/>
        <color theme="1"/>
        <rFont val="Arial"/>
        <family val="2"/>
      </rPr>
      <t xml:space="preserve"> </t>
    </r>
    <r>
      <rPr>
        <b/>
        <sz val="8"/>
        <color theme="1"/>
        <rFont val="Arial"/>
        <family val="2"/>
      </rPr>
      <t>PSA-Wert</t>
    </r>
  </si>
  <si>
    <t>P | R | D</t>
  </si>
  <si>
    <t>ADT | WS | AS | CH | IM | OLT | ST | HIFU | CRYO | HYPER | OT</t>
  </si>
  <si>
    <r>
      <t xml:space="preserve">Fall
Fallinformationen
</t>
    </r>
    <r>
      <rPr>
        <b/>
        <sz val="8"/>
        <rFont val="Arial"/>
        <family val="2"/>
      </rPr>
      <t>Datum Vorstellung im Zentrum</t>
    </r>
  </si>
  <si>
    <t>P | R  | D</t>
  </si>
  <si>
    <r>
      <t xml:space="preserve">Organspezifisches Modul
</t>
    </r>
    <r>
      <rPr>
        <b/>
        <sz val="8"/>
        <color theme="1"/>
        <rFont val="Arial"/>
        <family val="2"/>
      </rPr>
      <t>ICIQ</t>
    </r>
  </si>
  <si>
    <r>
      <t xml:space="preserve">Organspezifisches Modul
</t>
    </r>
    <r>
      <rPr>
        <b/>
        <sz val="8"/>
        <color theme="1"/>
        <rFont val="Arial"/>
        <family val="2"/>
      </rPr>
      <t>IIEF</t>
    </r>
  </si>
  <si>
    <t>0 - 21
-1 = unbekannt</t>
  </si>
  <si>
    <t>0 - 25
-1 = unbekannt</t>
  </si>
  <si>
    <r>
      <t xml:space="preserve">Organspezifisches Modul
</t>
    </r>
    <r>
      <rPr>
        <b/>
        <sz val="8"/>
        <color theme="1"/>
        <rFont val="Arial"/>
        <family val="2"/>
      </rPr>
      <t>Datum ICIQ und IIEF</t>
    </r>
  </si>
  <si>
    <t xml:space="preserve">Es wurde der Vitalstatus nicht angegeben. </t>
  </si>
  <si>
    <t>Die Angabe zum lokalenTumorstatus fehlt.</t>
  </si>
  <si>
    <t>Die Angabe ob Fernmetastasen im Follow-Up lokalisiert wurden, fehlt.</t>
  </si>
  <si>
    <t>Die Angabe ob ein Zweittumor diagnostiziert wurden fehlt.</t>
  </si>
  <si>
    <t>Das Diagnosedatum des Tumors liegt nach dem Sterbedatum.</t>
  </si>
  <si>
    <t>Das Beginndatum der Strahlentherapie liegt nach dem Sterbedatum.</t>
  </si>
  <si>
    <t>NI</t>
  </si>
  <si>
    <t>IV</t>
  </si>
  <si>
    <t>Der prätherapeutische T-Status fehlt (TX ist hier nicht zulässig). Die Risikoklassifizierung ist bei diesem Fall nicht möglich.</t>
  </si>
  <si>
    <t>Der prätherapeutische N-Status fehlt (NX ist hier nicht zulässig). Die Risikoklassifizierung ist bei diesem Fall nicht möglich.</t>
  </si>
  <si>
    <t>Der prätherapeutische M-Status fehlt (MX ist hier nicht zulässig). Die Risikoklassifizierung ist bei diesem Fall nicht möglich.</t>
  </si>
  <si>
    <t>RiskPFPSA</t>
  </si>
  <si>
    <t>RiskPFT</t>
  </si>
  <si>
    <t>RiskPFN</t>
  </si>
  <si>
    <t>RiskPFM</t>
  </si>
  <si>
    <t>RiskPFGleason1</t>
  </si>
  <si>
    <t>RiskPFGleason2</t>
  </si>
  <si>
    <t>Introduction</t>
  </si>
  <si>
    <t>Das Feld "prätherapeutischer Gleason-Score Wert 1" ist leer. Die Risikoklassifizierung ist bei diesem Fall nicht möglich.</t>
  </si>
  <si>
    <t>Das Feld "prätherapeutischer Gleason-Score Wert 2" ist leer. Die Risikoklassifizierung ist bei diesem Fall nicht möglich.</t>
  </si>
  <si>
    <t>Psychooncology</t>
  </si>
  <si>
    <t>Socialservice</t>
  </si>
  <si>
    <t>0 | 1 | 2 | 4 | 5 | 6 | 7 | 9</t>
  </si>
  <si>
    <t>BasisDiagnosis</t>
  </si>
  <si>
    <t>Tumourboard</t>
  </si>
  <si>
    <t>OPDate</t>
  </si>
  <si>
    <t xml:space="preserve">Das Datum der Operation fehlt. </t>
  </si>
  <si>
    <t>Lymph</t>
  </si>
  <si>
    <t>Clavien</t>
  </si>
  <si>
    <t>LymphRemoved</t>
  </si>
  <si>
    <t>LymphInvolved</t>
  </si>
  <si>
    <t>RadioTime</t>
  </si>
  <si>
    <t>RadioType</t>
  </si>
  <si>
    <r>
      <t xml:space="preserve">Fall
Strahlentherapie 
</t>
    </r>
    <r>
      <rPr>
        <b/>
        <sz val="8"/>
        <rFont val="Arial"/>
        <family val="2"/>
      </rPr>
      <t>CTC AE Grad</t>
    </r>
  </si>
  <si>
    <t>I | II | III | IV | V | 0</t>
  </si>
  <si>
    <t>CTCDomain</t>
  </si>
  <si>
    <t>SystTime</t>
  </si>
  <si>
    <t>FULife</t>
  </si>
  <si>
    <t>N | R | U</t>
  </si>
  <si>
    <t>N | A | C | D | U</t>
  </si>
  <si>
    <t>N | A | D | U</t>
  </si>
  <si>
    <t>FULocal</t>
  </si>
  <si>
    <t>CR | PR | NC | P | U</t>
  </si>
  <si>
    <t>A | D | DN | DX</t>
  </si>
  <si>
    <t>FUMetastasis</t>
  </si>
  <si>
    <t>FUSecond</t>
  </si>
  <si>
    <t>FUBio</t>
  </si>
  <si>
    <t>D | DN | DX</t>
  </si>
  <si>
    <t>LifeRadiotherapy</t>
  </si>
  <si>
    <t>LifeDiagnosis</t>
  </si>
  <si>
    <t>LifeSystemic</t>
  </si>
  <si>
    <t>DateDeath</t>
  </si>
  <si>
    <t>The data item "most recent PSA value" is missing. Risk classification is not possible for this patient.</t>
  </si>
  <si>
    <t>The clinical cT-category is missing (TX is not acceptable). Risk classification is not possible for this patient.</t>
  </si>
  <si>
    <t>The clinical cN-category is missing (NX is not acceptable). Risk classification is not possible for this patient.</t>
  </si>
  <si>
    <t>The clinical cM-category is missing (MX is not acceptable). Risk classification is not possible for this patient.</t>
  </si>
  <si>
    <t xml:space="preserve">The data item "Date of surgery" is missing. </t>
  </si>
  <si>
    <t>FractionDose</t>
  </si>
  <si>
    <t xml:space="preserve">The data item "life status" is missing. </t>
  </si>
  <si>
    <t xml:space="preserve">The data item "local recurrence" is missing. </t>
  </si>
  <si>
    <t xml:space="preserve">The data item "metastasis" is missing. </t>
  </si>
  <si>
    <t xml:space="preserve">The data item "biochemical recurrence" is missing. </t>
  </si>
  <si>
    <t xml:space="preserve">The data item "secondary tumour" is missing. </t>
  </si>
  <si>
    <t>Date of death before date of diagnosis.</t>
  </si>
  <si>
    <t>The date of death is missing.</t>
  </si>
  <si>
    <t>T1a | T1b | T1c | T2a</t>
  </si>
  <si>
    <t>T2a | T2b | T2c</t>
  </si>
  <si>
    <t>SystInition</t>
  </si>
  <si>
    <r>
      <t xml:space="preserve">Fall
Strahlentherapie </t>
    </r>
    <r>
      <rPr>
        <b/>
        <sz val="8"/>
        <rFont val="Arial"/>
        <family val="2"/>
      </rPr>
      <t>Komplikationen Bereich</t>
    </r>
  </si>
  <si>
    <t xml:space="preserve">I | II | III | IV | V  | 0 (keine Komplikation)
</t>
  </si>
  <si>
    <t>FA | DE | DI | AB | RE | PR | HO | CY | UR | OT | ER | HA | EN | BL | PO | LY | VE | PU | HI | U</t>
  </si>
  <si>
    <t>P = Primary Tumour
R = Recurrence
D = Distant Metastasis</t>
  </si>
  <si>
    <t>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</si>
  <si>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t>1 = Heart disease (e.g. angina, heart attack, or heart failure)
2 = High blood pressure
3 = Leg pain when walking due to poor circulation
4 =Lung disease (e.g. asthma, chronic bronchitis, or emphysema)
5 = Diabetes
6 = Kidney disease
7 = Liver disease
8 = Problems caused by stroke
9 = Disease of the nervous system (e.g. Parkinson's disease or multiple sclerosis)
10 = Other cancer (within the last 5 years)
11 = Depression
12 = Arthritis
0 = None / unknown</t>
  </si>
  <si>
    <r>
      <t xml:space="preserve">Case
Case Information
</t>
    </r>
    <r>
      <rPr>
        <b/>
        <sz val="8"/>
        <rFont val="Arial"/>
        <family val="2"/>
      </rPr>
      <t>Date patient introduced in center</t>
    </r>
  </si>
  <si>
    <t>DKG-Fragebogen</t>
  </si>
  <si>
    <t>RadioEnd</t>
  </si>
  <si>
    <t>&lt;DKGQuestionnaire&gt;</t>
  </si>
  <si>
    <t>&lt;DateDKGQuestionnaire&gt;</t>
  </si>
  <si>
    <t>&lt;TimeDKGQuestionnaire&gt;</t>
  </si>
  <si>
    <r>
      <t xml:space="preserve">Fall
DKG-Fragebogen
</t>
    </r>
    <r>
      <rPr>
        <b/>
        <sz val="8"/>
        <rFont val="Arial"/>
        <family val="2"/>
      </rPr>
      <t>PSA-Wert</t>
    </r>
  </si>
  <si>
    <r>
      <t xml:space="preserve">Fall
DKG-Fragebogen
</t>
    </r>
    <r>
      <rPr>
        <b/>
        <sz val="8"/>
        <rFont val="Arial"/>
        <family val="2"/>
      </rPr>
      <t>PSA-Wert Datum</t>
    </r>
  </si>
  <si>
    <r>
      <t xml:space="preserve">Fall
DKG-Fragebogen
</t>
    </r>
    <r>
      <rPr>
        <b/>
        <sz val="8"/>
        <rFont val="Arial"/>
        <family val="2"/>
      </rPr>
      <t>Lebensqualität</t>
    </r>
  </si>
  <si>
    <r>
      <t xml:space="preserve">Fall
DKG-Fragebogen
</t>
    </r>
    <r>
      <rPr>
        <b/>
        <sz val="8"/>
        <rFont val="Arial"/>
        <family val="2"/>
      </rPr>
      <t>Gesundheitszustand</t>
    </r>
  </si>
  <si>
    <r>
      <t xml:space="preserve">Fall
DKG-Fragebogen
</t>
    </r>
    <r>
      <rPr>
        <b/>
        <sz val="8"/>
        <rFont val="Arial"/>
        <family val="2"/>
      </rPr>
      <t>ICIQ-Score</t>
    </r>
  </si>
  <si>
    <r>
      <t xml:space="preserve">Fall
DKG-Fragebogen
</t>
    </r>
    <r>
      <rPr>
        <b/>
        <sz val="8"/>
        <rFont val="Arial"/>
        <family val="2"/>
      </rPr>
      <t>IIEF-Score</t>
    </r>
  </si>
  <si>
    <r>
      <t xml:space="preserve">Fall
DKG-Fragebogen
</t>
    </r>
    <r>
      <rPr>
        <b/>
        <sz val="8"/>
        <rFont val="Arial"/>
        <family val="2"/>
      </rPr>
      <t>Datum</t>
    </r>
  </si>
  <si>
    <t>&lt;PSADKGQuestionnaire&gt;</t>
  </si>
  <si>
    <t>&lt;PSADateDKGQuestionnaire&gt;</t>
  </si>
  <si>
    <t>&lt;LifeDKGQuestionnaire&gt;</t>
  </si>
  <si>
    <t>&lt;HealthDKGQuestionnaire&gt;</t>
  </si>
  <si>
    <t>&lt;ICIQDKGQuestionnaire&gt;</t>
  </si>
  <si>
    <t>&lt;IIEFDKGQuestionnaire&gt;</t>
  </si>
  <si>
    <t>Bearbeitungshinweise:</t>
  </si>
  <si>
    <t>3) z.b. HIFU,….</t>
  </si>
  <si>
    <t>4) z.B. alleinige Hormontherapie, Chemotherapie</t>
  </si>
  <si>
    <t>5) Andere Behandlung; z.B. palliative Bestrahlung von Knochenmetastasen, best supportive care</t>
  </si>
  <si>
    <t>6) Einteilung der Primärfälle muss auf Grundlage des klinischen Tumorstatus erfolgen.  
    Risikoklassifizierung: Niedriges Risiko: PSA ≤ 10ng/ml u. Gleason-Score 6 u. cT-Kategorie ≤  2a; Mittleres Risiko: PSA &gt; 10-20 ng/ml  
    o. Gleason-Score 7 o. cT 2b; Hohes Risiko: PSA &gt; 20 ng/ml o. Gleason-Score ≥ 8 o. cT 2c
    Insofern eine doppelte Zuordnung möglich ist, gilt folgende Regel:
    Wenn eine der Bedingungen für hohes Risiko erfüllt ist ("oder"-Verknüpfung): hohes Risiko
    Wenn alle Bedingungen für niedriges Risiko erfüllt sind ("und"-Verknüpfung): niedriges Risiko</t>
  </si>
  <si>
    <t>7)  nur in Ausnahmen anwendbar; z.B. langjährige Hormontherapie vor Erstdiagnose, Zufallsbefund nach radikaler Zystektomie</t>
  </si>
  <si>
    <t>8) z.B. Eingriff aufgrund von Blasenkarzinom - Histologie: kein maligner Prostatakarzinom-Befund; Zählzeitpunkt OP-Datum</t>
  </si>
  <si>
    <t>M1 | M1a | M1b | M1c</t>
  </si>
  <si>
    <t>F</t>
  </si>
  <si>
    <t>G</t>
  </si>
  <si>
    <t>H</t>
  </si>
  <si>
    <t>I</t>
  </si>
  <si>
    <t>J</t>
  </si>
  <si>
    <t>K</t>
  </si>
  <si>
    <t>L</t>
  </si>
  <si>
    <t>M</t>
  </si>
  <si>
    <t>N</t>
  </si>
  <si>
    <r>
      <t xml:space="preserve">Fall
Therapie 
</t>
    </r>
    <r>
      <rPr>
        <b/>
        <sz val="8"/>
        <rFont val="Arial"/>
        <family val="2"/>
      </rPr>
      <t>Therapieintention</t>
    </r>
  </si>
  <si>
    <t xml:space="preserve">Basisdaten </t>
  </si>
  <si>
    <r>
      <t xml:space="preserve">Case
Therapy
</t>
    </r>
    <r>
      <rPr>
        <b/>
        <sz val="8"/>
        <rFont val="Arial"/>
        <family val="2"/>
      </rPr>
      <t>Intent</t>
    </r>
  </si>
  <si>
    <r>
      <t xml:space="preserve">Primärintervention
Systemische Therapie 
</t>
    </r>
    <r>
      <rPr>
        <b/>
        <sz val="8"/>
        <rFont val="Arial"/>
        <family val="2"/>
      </rPr>
      <t>Therapieintention</t>
    </r>
  </si>
  <si>
    <t>SystIntent</t>
  </si>
  <si>
    <t xml:space="preserve">ADT | CH | IM </t>
  </si>
  <si>
    <t>O</t>
  </si>
  <si>
    <t>D10 + E10 + F10 + G10 + H10 + I10 + J10 + K10 + L10 + M10 + N10</t>
  </si>
  <si>
    <t xml:space="preserve">D11 + E11 + F11 + G11 + H11 + I11 + J11 + K11 + L11 + M11 + N11 </t>
  </si>
  <si>
    <t>D12 + E12 + F12 + G12 + H12 + I12 + J12 + K12 + L12 + M12 + N12</t>
  </si>
  <si>
    <t>D13 + E13 + F13 + G13 + H13 + I13 + J13 + K13 + L13 + M13 + N13</t>
  </si>
  <si>
    <t xml:space="preserve">D14 + E14 + F14 + G14 + H14 + I14 + J14 + K14 + L14 + M14 + N14 </t>
  </si>
  <si>
    <t>D15 + E15 + F15 + G15 + H15 + I15 + J15 + K15 + L15 + M15 + N15</t>
  </si>
  <si>
    <t>D16 + E16 + F16 + G16 + H16 + I16 + J16 + K16 + L16 + M16 + N16</t>
  </si>
  <si>
    <t>D10 + D11 + D12 + D13 + D14 + D15 + D16</t>
  </si>
  <si>
    <t>E10 + E11 + E12 + E13 + E14 + E15 + E16</t>
  </si>
  <si>
    <t>F10 + F11 + F12 + F13 + F14 + F15 + F16</t>
  </si>
  <si>
    <t>G10 + G11 + G12 + G13 + G14 + G15 + G16</t>
  </si>
  <si>
    <t>O10 + O11 + O12 + O13 + O14 + O15 + O16</t>
  </si>
  <si>
    <t>N10 + N11 + N12 + N13 + N14 + N15 + N16</t>
  </si>
  <si>
    <t>M10 + M11 + M12 + M13 + M14 + M15 + M16</t>
  </si>
  <si>
    <t>L10 + L11 + L12 + L13 + L14 + L15 + L16</t>
  </si>
  <si>
    <t>K10 + K11 + K12 + K13 + K14 + K15 + K16</t>
  </si>
  <si>
    <t>J10 + J11 + J12 + J13 + J14 + J15 + J16</t>
  </si>
  <si>
    <t>I10 + I11 + I12 + I13 + I14 + I15 + I16</t>
  </si>
  <si>
    <t>H10 + H11 + H12 + H13 + H14 + H15 + H16</t>
  </si>
  <si>
    <t>D19 + E19 + F19 + G19 + H19 + I19 + J19 + K19 + L19 + M19 + N19</t>
  </si>
  <si>
    <t xml:space="preserve">R </t>
  </si>
  <si>
    <t>D22 + E22 + F22 + G22 + H22 + I22 + J22 + K22 + L22 + M22 + N22</t>
  </si>
  <si>
    <t xml:space="preserve">D23 + E23 + F23 + G23 + H23 + I23 + J23 + K23 + L23 + M23 + N23 </t>
  </si>
  <si>
    <t>D24 + E24 + F24 + G24 + H24 + I24 + J24 + K24 + L24 + M24 + N24</t>
  </si>
  <si>
    <t>D26 + E26 + F26 + G26 + H26 + I26 + J26 + K26 + L26 + M26 + N26</t>
  </si>
  <si>
    <t>D17 + D24 - D26</t>
  </si>
  <si>
    <t>E17 + E24 - E26</t>
  </si>
  <si>
    <t>F17 + F24 - F26</t>
  </si>
  <si>
    <t>G17 + G24 - G26</t>
  </si>
  <si>
    <t>H17 + H24 - H26</t>
  </si>
  <si>
    <t>I17 + I24 - I26</t>
  </si>
  <si>
    <t>J17 + J24 - J26</t>
  </si>
  <si>
    <t>K17 + K24 - K26</t>
  </si>
  <si>
    <t>L17 + L24 - L26</t>
  </si>
  <si>
    <t>M17 + M24 - M26</t>
  </si>
  <si>
    <t>N17 + N24 - N26</t>
  </si>
  <si>
    <t>D28 + E28 + F28 + G28 + H28 + I28 + J28 + K28 + L28 + M28 + N28</t>
  </si>
  <si>
    <t>N30</t>
  </si>
  <si>
    <t>F17 + F24</t>
  </si>
  <si>
    <r>
      <t xml:space="preserve">Case
Radiotherapy
</t>
    </r>
    <r>
      <rPr>
        <b/>
        <sz val="8"/>
        <rFont val="Arial"/>
        <family val="2"/>
      </rPr>
      <t>CTC AE Grade</t>
    </r>
  </si>
  <si>
    <r>
      <t xml:space="preserve">Case
Radiotherapy
</t>
    </r>
    <r>
      <rPr>
        <b/>
        <sz val="8"/>
        <rFont val="Arial"/>
        <family val="2"/>
      </rPr>
      <t>Complications domain</t>
    </r>
  </si>
  <si>
    <r>
      <rPr>
        <b/>
        <sz val="8"/>
        <color theme="1"/>
        <rFont val="Arial"/>
        <family val="2"/>
      </rPr>
      <t>I | II | III | IIIa | IIIb | IV | IVa | IVb | V | III/IV unspecific | 0 (keine Komplikation, Standardwert)</t>
    </r>
    <r>
      <rPr>
        <sz val="8"/>
        <color theme="1"/>
        <rFont val="Arial"/>
        <family val="2"/>
      </rPr>
      <t xml:space="preserve">
</t>
    </r>
    <r>
      <rPr>
        <b/>
        <sz val="8"/>
        <rFont val="Arial"/>
        <family val="2"/>
      </rPr>
      <t/>
    </r>
  </si>
  <si>
    <r>
      <t xml:space="preserve">Fall
Strahlentherapie 
</t>
    </r>
    <r>
      <rPr>
        <b/>
        <sz val="8"/>
        <color theme="1"/>
        <rFont val="Arial"/>
        <family val="2"/>
      </rPr>
      <t>CTC AE Grad</t>
    </r>
  </si>
  <si>
    <r>
      <t>Maximaler Grad der Komplikation nach CTCAE.</t>
    </r>
    <r>
      <rPr>
        <u/>
        <sz val="8"/>
        <color theme="1"/>
        <rFont val="Arial"/>
        <family val="2"/>
      </rPr>
      <t xml:space="preserve"> Falls keine Komplikation aufgetreten ist, sollte man hier eine 0 angeben.</t>
    </r>
  </si>
  <si>
    <t>Patient wurde mind. 1 x länger als 25 min. psychoonkologisch betreut</t>
  </si>
  <si>
    <t>P / (O bei Zufallsbefund)</t>
  </si>
  <si>
    <t>R</t>
  </si>
  <si>
    <t xml:space="preserve">Y = Ja
N = Nein
U = Unbekannt
</t>
  </si>
  <si>
    <t xml:space="preserve">Y = Yes
N = No
U = Unknown
</t>
  </si>
  <si>
    <t>Kann über verschiedene Felder abgebildet werden</t>
  </si>
  <si>
    <t xml:space="preserve">Tumorstatus gesamt = P 
Lymphknoten = U / N
Metastasen = U / N 
Rezidiv = N / U </t>
  </si>
  <si>
    <r>
      <t xml:space="preserve">Primärintervention
Perkutane Strahlentherapie 
</t>
    </r>
    <r>
      <rPr>
        <b/>
        <sz val="8"/>
        <rFont val="Arial"/>
        <family val="2"/>
      </rPr>
      <t>Beginn</t>
    </r>
    <r>
      <rPr>
        <sz val="8"/>
        <rFont val="Arial"/>
        <family val="2"/>
      </rPr>
      <t xml:space="preserve">
---------------------
Primärintervention
HDR-Brachytherapie  
</t>
    </r>
    <r>
      <rPr>
        <b/>
        <sz val="8"/>
        <rFont val="Arial"/>
        <family val="2"/>
      </rPr>
      <t xml:space="preserve">Beginn
</t>
    </r>
    <r>
      <rPr>
        <sz val="8"/>
        <rFont val="Arial"/>
        <family val="2"/>
      </rPr>
      <t xml:space="preserve">----------------------
Primärintervention
LDR-Brachytherapie 
</t>
    </r>
    <r>
      <rPr>
        <b/>
        <sz val="8"/>
        <rFont val="Arial"/>
        <family val="2"/>
      </rPr>
      <t>Datum</t>
    </r>
  </si>
  <si>
    <t>Wird über die Struktur festgelegt. Für jede Art der Strahlentherapie wird ein extra Block in der XML-Datei angelegt</t>
  </si>
  <si>
    <r>
      <rPr>
        <sz val="8"/>
        <rFont val="Arial"/>
        <family val="2"/>
      </rPr>
      <t>&lt;</t>
    </r>
    <r>
      <rPr>
        <sz val="8"/>
        <rFont val="Arial"/>
        <family val="2"/>
      </rPr>
      <t>Treatment</t>
    </r>
    <r>
      <rPr>
        <sz val="8"/>
        <color indexed="8"/>
        <rFont val="Arial"/>
        <family val="2"/>
      </rPr>
      <t>Type&gt;</t>
    </r>
  </si>
  <si>
    <r>
      <t>&lt;</t>
    </r>
    <r>
      <rPr>
        <sz val="8"/>
        <color indexed="8"/>
        <rFont val="Arial"/>
        <family val="2"/>
      </rPr>
      <t>TreatmentTime&gt;</t>
    </r>
  </si>
  <si>
    <r>
      <t>&lt;</t>
    </r>
    <r>
      <rPr>
        <sz val="8"/>
        <color indexed="8"/>
        <rFont val="Arial"/>
        <family val="2"/>
      </rPr>
      <t>TreatmentInitiation&gt;</t>
    </r>
  </si>
  <si>
    <r>
      <t>&lt;</t>
    </r>
    <r>
      <rPr>
        <sz val="8"/>
        <color indexed="8"/>
        <rFont val="Arial"/>
        <family val="2"/>
      </rPr>
      <t>TreatmentEnd&gt;</t>
    </r>
  </si>
  <si>
    <t>&lt;Treatment&gt;</t>
  </si>
  <si>
    <r>
      <t xml:space="preserve">P = Primärtumor (incl. Primär M1)
R = Rezidiv
D = Fernmetastase </t>
    </r>
    <r>
      <rPr>
        <u/>
        <sz val="8"/>
        <rFont val="Arial"/>
        <family val="2"/>
      </rPr>
      <t>im Verlauf</t>
    </r>
  </si>
  <si>
    <t xml:space="preserve">N = neoadjuvant
A = adjuvant
D = definitiv / ohne Bezug zu einer operativen Therapie ( = O aus ADT-GEKID)
U = sonstiges / unbekannt
 </t>
  </si>
  <si>
    <t xml:space="preserve">N = neoadjuvant
A = adjuvant
D = definitive
U = other / unknown
 </t>
  </si>
  <si>
    <t>Indicate the number of cores taken during the patient’s biopsy</t>
  </si>
  <si>
    <t xml:space="preserve">Indicate the number of cores that are positive </t>
  </si>
  <si>
    <r>
      <t xml:space="preserve">Fall
Strahlentherapie 
</t>
    </r>
    <r>
      <rPr>
        <b/>
        <sz val="8"/>
        <rFont val="Arial"/>
        <family val="2"/>
      </rPr>
      <t>Strahlentherapie anhaltend</t>
    </r>
  </si>
  <si>
    <t>&lt;OngoingRadio&gt;</t>
  </si>
  <si>
    <t>Gibt an, ob die Strahlentherapie bereits beendet wurde oder ob sich der Patient noch in Behandlung befindet.</t>
  </si>
  <si>
    <r>
      <t xml:space="preserve">Case
Radiotherapy
</t>
    </r>
    <r>
      <rPr>
        <b/>
        <sz val="8"/>
        <rFont val="Arial"/>
        <family val="2"/>
      </rPr>
      <t>Ongoing Radiotherapy</t>
    </r>
  </si>
  <si>
    <r>
      <t>Fall
Therapie
T</t>
    </r>
    <r>
      <rPr>
        <b/>
        <sz val="8"/>
        <rFont val="Arial"/>
        <family val="2"/>
      </rPr>
      <t>herapie anhaltend</t>
    </r>
  </si>
  <si>
    <t>Gibt an, ob die Therapie bereits beendet wurde oder ob sich der Patient noch in Behandlung befindet.</t>
  </si>
  <si>
    <r>
      <t xml:space="preserve">Case
Radiotherapy
</t>
    </r>
    <r>
      <rPr>
        <b/>
        <sz val="8"/>
        <rFont val="Arial"/>
        <family val="2"/>
      </rPr>
      <t>Ongoing therapy</t>
    </r>
  </si>
  <si>
    <t xml:space="preserve">Y = Yes
N = No
U = unknown
</t>
  </si>
  <si>
    <r>
      <t xml:space="preserve">Primärintervention
Chemotherapie </t>
    </r>
    <r>
      <rPr>
        <b/>
        <sz val="8"/>
        <rFont val="Arial"/>
        <family val="2"/>
      </rPr>
      <t xml:space="preserve">
Grund der Beendigung der Chemotherapie
-----------------
</t>
    </r>
    <r>
      <rPr>
        <sz val="8"/>
        <rFont val="Arial"/>
        <family val="2"/>
      </rPr>
      <t xml:space="preserve">Primärintervention
Hormontherapie </t>
    </r>
    <r>
      <rPr>
        <b/>
        <sz val="8"/>
        <rFont val="Arial"/>
        <family val="2"/>
      </rPr>
      <t xml:space="preserve">
Grund der Beendigung der Hormontherapie</t>
    </r>
  </si>
  <si>
    <r>
      <t xml:space="preserve">Primärintervention
Chemotherapie 
</t>
    </r>
    <r>
      <rPr>
        <b/>
        <sz val="8"/>
        <color indexed="8"/>
        <rFont val="Arial"/>
        <family val="2"/>
      </rPr>
      <t>Beginn</t>
    </r>
    <r>
      <rPr>
        <sz val="8"/>
        <color indexed="8"/>
        <rFont val="Arial"/>
        <family val="2"/>
      </rPr>
      <t xml:space="preserve">
---------------------
Primärintervention
Hormontherapie 
</t>
    </r>
    <r>
      <rPr>
        <b/>
        <sz val="8"/>
        <color indexed="8"/>
        <rFont val="Arial"/>
        <family val="2"/>
      </rPr>
      <t xml:space="preserve">Beginn / Datum OP
-------------------
</t>
    </r>
    <r>
      <rPr>
        <sz val="8"/>
        <color indexed="8"/>
        <rFont val="Arial"/>
        <family val="2"/>
      </rPr>
      <t xml:space="preserve">Primärintervention
Antikörper / Immuntherapie  </t>
    </r>
    <r>
      <rPr>
        <b/>
        <sz val="8"/>
        <color indexed="8"/>
        <rFont val="Arial"/>
        <family val="2"/>
      </rPr>
      <t xml:space="preserve">
Beginn</t>
    </r>
  </si>
  <si>
    <r>
      <t xml:space="preserve">Primärintervention
Chemotherapie 
</t>
    </r>
    <r>
      <rPr>
        <b/>
        <sz val="8"/>
        <rFont val="Arial"/>
        <family val="2"/>
      </rPr>
      <t xml:space="preserve">Ende </t>
    </r>
    <r>
      <rPr>
        <sz val="8"/>
        <rFont val="Arial"/>
        <family val="2"/>
      </rPr>
      <t xml:space="preserve">
---------------------------
Primärintervention
Hormontherapie 
</t>
    </r>
    <r>
      <rPr>
        <b/>
        <sz val="8"/>
        <rFont val="Arial"/>
        <family val="2"/>
      </rPr>
      <t>Ende</t>
    </r>
  </si>
  <si>
    <r>
      <t xml:space="preserve">Fall
Follow-Up
</t>
    </r>
    <r>
      <rPr>
        <b/>
        <sz val="8"/>
        <color indexed="8"/>
        <rFont val="Arial"/>
        <family val="2"/>
      </rPr>
      <t>Datum der Diagnose des Biochemischen Rezidivs</t>
    </r>
    <r>
      <rPr>
        <sz val="8"/>
        <color indexed="8"/>
        <rFont val="Arial"/>
        <family val="2"/>
      </rPr>
      <t xml:space="preserve">
</t>
    </r>
  </si>
  <si>
    <t>Datum an welchem das Biochemische Rezidiv diagnostiziert wurde.</t>
  </si>
  <si>
    <t>&lt;DateBiochemical&gt;</t>
  </si>
  <si>
    <r>
      <t xml:space="preserve">Fall
Follow-Up
</t>
    </r>
    <r>
      <rPr>
        <b/>
        <sz val="8"/>
        <color indexed="8"/>
        <rFont val="Arial"/>
        <family val="2"/>
      </rPr>
      <t>Datum der Diagnose der Fernmetastase</t>
    </r>
    <r>
      <rPr>
        <sz val="8"/>
        <color indexed="8"/>
        <rFont val="Arial"/>
        <family val="2"/>
      </rPr>
      <t xml:space="preserve">
</t>
    </r>
  </si>
  <si>
    <t>Datum an welchem die Fernmetastase diagnostiziert wurde.</t>
  </si>
  <si>
    <t>&lt;DateMetastasis&gt;</t>
  </si>
  <si>
    <r>
      <t xml:space="preserve">Case
Follow-Up
</t>
    </r>
    <r>
      <rPr>
        <b/>
        <sz val="8"/>
        <color indexed="8"/>
        <rFont val="Arial"/>
        <family val="2"/>
      </rPr>
      <t>Date biochemical recurrence identified</t>
    </r>
    <r>
      <rPr>
        <sz val="8"/>
        <color indexed="8"/>
        <rFont val="Arial"/>
        <family val="2"/>
      </rPr>
      <t xml:space="preserve">
</t>
    </r>
  </si>
  <si>
    <t>Indicate date of metastasis</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</si>
  <si>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Grade III / IV unspecific</t>
    </r>
  </si>
  <si>
    <t xml:space="preserve">Indicate the clinical nodal stage (per AJCC 7th) 
Pathologic staging preferred, if available 
cNo: regional lymph node metastasis 
cN1: Metastasis in regional lymph node(s)
cNX: Regional lymph nodes were not assessed </t>
  </si>
  <si>
    <r>
      <t xml:space="preserve">Fall
DKG-Fragebogen
</t>
    </r>
    <r>
      <rPr>
        <b/>
        <sz val="8"/>
        <rFont val="Arial"/>
        <family val="2"/>
      </rPr>
      <t>Zeitpunkt</t>
    </r>
  </si>
  <si>
    <t xml:space="preserve">Datum, an dem der Patient nach Diagnosestellung bzw. vor Beginn der Therapie im Zentrum vorgestellt wurde (i.d.R. prätherapeutische Fallbesprechung). 
</t>
  </si>
  <si>
    <r>
      <t xml:space="preserve">TX | T0 </t>
    </r>
    <r>
      <rPr>
        <sz val="8"/>
        <rFont val="Arial"/>
        <family val="2"/>
      </rPr>
      <t>| T2 | T2a | T2b | T2c | T3 | T3a | T3b | T4</t>
    </r>
  </si>
  <si>
    <r>
      <rPr>
        <sz val="8"/>
        <rFont val="Arial"/>
        <family val="2"/>
      </rPr>
      <t>ADT = Androgen Deprivation Therapy
WS = Wait and see (Watchful waiting)
AS = Active Surveillance
CH = Chemotherapy</t>
    </r>
    <r>
      <rPr>
        <sz val="8"/>
        <color rgb="FFFF0000"/>
        <rFont val="Arial"/>
        <family val="2"/>
      </rPr>
      <t xml:space="preserve">
</t>
    </r>
    <r>
      <rPr>
        <sz val="8"/>
        <rFont val="Arial"/>
        <family val="2"/>
      </rPr>
      <t>IM = Immuno- and antibodies therapy</t>
    </r>
    <r>
      <rPr>
        <sz val="8"/>
        <color rgb="FFFF0000"/>
        <rFont val="Arial"/>
        <family val="2"/>
      </rPr>
      <t xml:space="preserve">
</t>
    </r>
    <r>
      <rPr>
        <sz val="8"/>
        <rFont val="Arial"/>
        <family val="2"/>
      </rPr>
      <t>OLT = Other (local) Therapy
ST = Supportive Therapy
HIFU = High Intensity Focused Ultrasound Therapy
CRYO = Cryotherapy
HYPER =  Hyperthermy
OT = Other (non-local) Therapy</t>
    </r>
    <r>
      <rPr>
        <sz val="8"/>
        <color rgb="FFFF0000"/>
        <rFont val="Arial"/>
        <family val="2"/>
      </rPr>
      <t xml:space="preserve">
</t>
    </r>
  </si>
  <si>
    <r>
      <t>ADT = Hormontherapie
WS = Wait and see (Watchful waiting)
AS = Active Surveillance</t>
    </r>
    <r>
      <rPr>
        <sz val="8"/>
        <color theme="1"/>
        <rFont val="Arial"/>
        <family val="2"/>
      </rPr>
      <t xml:space="preserve">
CH = Chemotherapie
IM = Immun- und Antikörpertherapie</t>
    </r>
    <r>
      <rPr>
        <sz val="8"/>
        <color theme="1"/>
        <rFont val="Arial"/>
        <family val="2"/>
      </rPr>
      <t xml:space="preserve">
OLT = andere lokale Therapie
ST = Supportive Therapie
HIFU = HIFU-Therapie (Hochintensiver fokussierter Ultraschall)
CRYO= Kryotherapie
HYPER = Hyperthermie
OT = andere (nicht ausschließlich lokale) Behandlung</t>
    </r>
  </si>
  <si>
    <t>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</si>
  <si>
    <t>FA = Fatigue
DE = Dermatitis radiation
DI = Diarrhea
AB = Abdominal pain
R = Rectal mucositis
PR = Prociits
HO = Hot flashes
CY = Cystitis non-infective
UR = Urinary retention
ER = Erectile dysfunction
HA = Urinary incontinence
EN = Enterovesical Fistula
BL = Blasenspasmen
PO = pollakisuria (Existiert in der Englischen Version von CTC nicht)
LY = Lymph leakage
VE = Venous thrombosis
PU = pulmonary embolism
HI = Hip fracture
OT = other / unknown</t>
  </si>
  <si>
    <t>TX | T0 | T2 | T2a | T2b | T2c | T3 | T3a | T3b | T4</t>
  </si>
  <si>
    <t>TX | T0 | T1 | T1a | T1b | T1c | T2 | T2a | T2b | T2c | T3 | T3a | T3b | T4</t>
  </si>
  <si>
    <t>N = neoadjuvant
A = adjuvant 
C = concomitant
D = definitive
U = other / unknown</t>
  </si>
  <si>
    <t>N = neoadjuvant
A = adjuvant 
C = begleitend
D = definitiv / ohne Bezug zu einer operativen Therapie (z.b. Alleinige Hormontherapie; = O aus ADT-GEKID)
U = sonstiges / unbekannt</t>
  </si>
  <si>
    <r>
      <t xml:space="preserve">Fall
Fallinformationen
</t>
    </r>
    <r>
      <rPr>
        <b/>
        <sz val="8"/>
        <rFont val="Arial"/>
        <family val="2"/>
      </rPr>
      <t>Einwilligung Befragung</t>
    </r>
  </si>
  <si>
    <t>N = Nein
Y = Ja</t>
  </si>
  <si>
    <t>&lt;Consent&gt;</t>
  </si>
  <si>
    <t>ICHOM / Befragung</t>
  </si>
  <si>
    <r>
      <t xml:space="preserve">Case
Case Information
</t>
    </r>
    <r>
      <rPr>
        <b/>
        <sz val="8"/>
        <rFont val="Arial"/>
        <family val="2"/>
      </rPr>
      <t>Consent</t>
    </r>
  </si>
  <si>
    <t>N = No
Y = Yes</t>
  </si>
  <si>
    <t>Indicate if the patient signed the written consent</t>
  </si>
  <si>
    <r>
      <t xml:space="preserve">Follow-Up
</t>
    </r>
    <r>
      <rPr>
        <b/>
        <sz val="8"/>
        <color indexed="8"/>
        <rFont val="Arial"/>
        <family val="2"/>
      </rPr>
      <t xml:space="preserve">PSA-Wert
</t>
    </r>
    <r>
      <rPr>
        <sz val="8"/>
        <color indexed="8"/>
        <rFont val="Arial"/>
        <family val="2"/>
      </rPr>
      <t>---------
Präinterventioneller Zeitraum
Erstdiagnostik Primärtumor</t>
    </r>
    <r>
      <rPr>
        <b/>
        <sz val="8"/>
        <color indexed="8"/>
        <rFont val="Arial"/>
        <family val="2"/>
      </rPr>
      <t xml:space="preserve">
PSA-Wert - Datum</t>
    </r>
  </si>
  <si>
    <r>
      <t xml:space="preserve">Follow-Up
</t>
    </r>
    <r>
      <rPr>
        <b/>
        <sz val="8"/>
        <color indexed="8"/>
        <rFont val="Arial"/>
        <family val="2"/>
      </rPr>
      <t xml:space="preserve">Datum
</t>
    </r>
    <r>
      <rPr>
        <sz val="8"/>
        <color indexed="8"/>
        <rFont val="Arial"/>
        <family val="2"/>
      </rPr>
      <t>---------
Präinterventioneller Zeitraum
Erstdiagnostik Primärtumor</t>
    </r>
    <r>
      <rPr>
        <b/>
        <sz val="8"/>
        <color indexed="8"/>
        <rFont val="Arial"/>
        <family val="2"/>
      </rPr>
      <t xml:space="preserve">
PSA-Wert - Datum</t>
    </r>
    <r>
      <rPr>
        <sz val="8"/>
        <color indexed="8"/>
        <rFont val="Arial"/>
        <family val="2"/>
      </rPr>
      <t xml:space="preserve">
</t>
    </r>
  </si>
  <si>
    <t>Fall / Ereignis</t>
  </si>
  <si>
    <t>Klinischer T-Status</t>
  </si>
  <si>
    <t>Klinischer N-Status</t>
  </si>
  <si>
    <t>Klinischer M-Status</t>
  </si>
  <si>
    <t>&lt;PsychooncologicalCounseling&gt;</t>
  </si>
  <si>
    <t>&lt;SocialserviceCounseling &gt;</t>
  </si>
  <si>
    <t>&lt;ZipCode&gt;</t>
  </si>
  <si>
    <t>&lt;OngoingTreatment&gt;</t>
  </si>
  <si>
    <r>
      <t xml:space="preserve">Domain of complication.
</t>
    </r>
    <r>
      <rPr>
        <u/>
        <sz val="8"/>
        <rFont val="Arial"/>
        <family val="2"/>
      </rPr>
      <t xml:space="preserve">Fatigue </t>
    </r>
    <r>
      <rPr>
        <sz val="8"/>
        <rFont val="Arial"/>
        <family val="2"/>
      </rPr>
      <t xml:space="preserve">
Grade 1: Fatigue relieved by rest -¬‐ Grade 2: Fatigue not relieved by rest; limiting instrumental ADL -¬‐ Grade 3: Fatigue not relieved by rest, limiting self care ADL -¬‐Grade 4: N/A 
</t>
    </r>
    <r>
      <rPr>
        <u/>
        <sz val="8"/>
        <rFont val="Arial"/>
        <family val="2"/>
      </rPr>
      <t xml:space="preserve">Dermatitis radiation </t>
    </r>
    <r>
      <rPr>
        <sz val="8"/>
        <rFont val="Arial"/>
        <family val="2"/>
      </rPr>
      <t xml:space="preserve">
Grade 1: Faint erythema or dry desquamation -¬‐ Grade 2: Moderate to brisk erythema; patchy moist desquamation, mostly confined to skin folds and creases; moderate edema -¬‐ Grade 3: Moist desquamation in areas other than skin folds and creases; bleeding induced by minor trauma or abrasion -¬‐ Grade 4: Life-¬‐threatening consequences; skin necrosis or ulceration of full thickness dermis; spontaneous bleeding from involved site; skin graft indicated 
</t>
    </r>
    <r>
      <rPr>
        <u/>
        <sz val="8"/>
        <rFont val="Arial"/>
        <family val="2"/>
      </rPr>
      <t xml:space="preserve">Diarrhea </t>
    </r>
    <r>
      <rPr>
        <sz val="8"/>
        <rFont val="Arial"/>
        <family val="2"/>
      </rPr>
      <t xml:space="preserve">
Grade 1: Increase of &lt;4 stools per day over baseline; mild increase in ostomy output compared to baseline -¬‐ Grade 2: Increase of 4 -¬‐ 6 stools per day over baseline; moderate increase in ostomy output compared to baseline -¬‐ Grade 3: Increase of &gt;=7 stools per day over baseline; incontinence; hospitalization indicated; severe increase in ostomy output compared to baseline; limiting self care ADL -¬‐ Grade 4: Life-¬‐threatening consequences; urgent intervention indicated Abdominal pain 
Grade 3: Severe pain; limiting self care ADL -¬‐ Grade 4: N/A 
</t>
    </r>
    <r>
      <rPr>
        <u/>
        <sz val="8"/>
        <rFont val="Arial"/>
        <family val="2"/>
      </rPr>
      <t xml:space="preserve">Rectal mucositis </t>
    </r>
    <r>
      <rPr>
        <sz val="8"/>
        <rFont val="Arial"/>
        <family val="2"/>
      </rPr>
      <t xml:space="preserve">
Grade 1: Asymptomatic or mild symptoms; intervention not indicated -¬‐ Grade 2: Symptomatic; medical intervention indicated; limiting instrumental ADL -¬‐ Grade 3: Severe symptoms; limiting self care ADL -¬‐ Grade 4: Life-¬‐threatening consequences; urgent operative intervention indicated 
</t>
    </r>
    <r>
      <rPr>
        <u/>
        <sz val="8"/>
        <rFont val="Arial"/>
        <family val="2"/>
      </rPr>
      <t>Proctitis</t>
    </r>
    <r>
      <rPr>
        <sz val="8"/>
        <rFont val="Arial"/>
        <family val="2"/>
      </rPr>
      <t xml:space="preserve">
Grade 1: Rectal discomfort, intervention not indicated -¬‐ Grade 2: Symptoms (e.g., rectal discomfort, passing blood or mucus); medical intervention indicated; limiting instrumental ADL -¬‐ Grade 3: Severe symptoms; fecal urgency or stool incontinence; limiting self care ADL -¬‐ Grade 4: Life-¬‐threatening consequences; urgent intervention indicated 
</t>
    </r>
    <r>
      <rPr>
        <u/>
        <sz val="8"/>
        <rFont val="Arial"/>
        <family val="2"/>
      </rPr>
      <t xml:space="preserve">Hot flashes </t>
    </r>
    <r>
      <rPr>
        <sz val="8"/>
        <rFont val="Arial"/>
        <family val="2"/>
      </rPr>
      <t xml:space="preserve">
Grade 1: Mild symptoms; intervention not indicated -¬‐ Grade 2: Moderate symptoms; limiting instrumental ADL -¬‐ Grade 3: Severe symptoms; limiting self care ADL -¬‐ Grade 4: N/A 
</t>
    </r>
    <r>
      <rPr>
        <u/>
        <sz val="8"/>
        <rFont val="Arial"/>
        <family val="2"/>
      </rPr>
      <t xml:space="preserve">Cystitis non-¬‐infective  </t>
    </r>
    <r>
      <rPr>
        <sz val="8"/>
        <rFont val="Arial"/>
        <family val="2"/>
      </rPr>
      <t xml:space="preserve">
Grade 1: Microscopic hematuria; minimal increase in frequency, urgency, dysuria, or nocturia; new onset of incontinence -¬‐ Grade 2: Moderate hematuria; moderate increase in frequency, urgency, dysuria, nocturia or incontinence; urinary catheter placement or bladder irrigation indicated; limiting instrumental ADL -¬‐ Grade 3: Gross hematuria; transfusion, IV medications or hospitalization indicated; elective endoscopic, radiologic or operative intervention indicated -¬‐ Grade 4: Life-¬‐threatening consequences; urgent radiologic or operative intervention indicated 
</t>
    </r>
    <r>
      <rPr>
        <u/>
        <sz val="8"/>
        <rFont val="Arial"/>
        <family val="2"/>
      </rPr>
      <t xml:space="preserve">Urinary retention  </t>
    </r>
    <r>
      <rPr>
        <sz val="8"/>
        <rFont val="Arial"/>
        <family val="2"/>
      </rPr>
      <t xml:space="preserve">
Grade 1: Urinary, suprapubic or intermittent catheter placement not indicated; able to void with some residual -¬‐ Grade 2: Placement of urinary, suprapubic or intermittent catheter placement indicated; medication indicated -¬‐ Grade 3: Elective operative or radiologic intervention indicated; substantial loss of affected kidney function or mass -¬‐ Grade 4: Life-¬‐threatening consequences; organ failure; urgent operative intervention indicated 
</t>
    </r>
  </si>
  <si>
    <t>Grade of complication.</t>
  </si>
  <si>
    <t>&lt;DateOfDeath&gt;</t>
  </si>
  <si>
    <t>numerisch (natürliche Zahl)</t>
  </si>
  <si>
    <t>Größter Prozentanteil aller befallenen Stanzen. Angabe ohne % Zeichen und mit , als Dezimaltrennzeichen (in Deutschland)</t>
  </si>
  <si>
    <t>0 (=sehr schlecht) | 1 | 2 | 3 | 4 | 5 | 6 | 
7 (=ausgezeichnet) (Angabe als natürliche Zahl)
100 = unbekannt</t>
  </si>
  <si>
    <t>0 - 21   (Angabe als natürliche Zahl)
100 = unbekannt</t>
  </si>
  <si>
    <t>0 - 25   (Angabe als natürliche Zahl)
100 = unbekannt</t>
  </si>
  <si>
    <t>I | II | III | IV | III/IV unspecific | V  | 0 (keine Komplikation)</t>
  </si>
  <si>
    <r>
      <t xml:space="preserve">Follow-Up
</t>
    </r>
    <r>
      <rPr>
        <b/>
        <sz val="8"/>
        <rFont val="Arial"/>
        <family val="2"/>
      </rPr>
      <t>Datum</t>
    </r>
    <r>
      <rPr>
        <sz val="8"/>
        <rFont val="Arial"/>
        <family val="2"/>
      </rPr>
      <t xml:space="preserve">
</t>
    </r>
  </si>
  <si>
    <t>Datum an welchem das Rezidiv diagnostiziert wurde.</t>
  </si>
  <si>
    <t>&lt;DateRecurrence&gt;</t>
  </si>
  <si>
    <r>
      <t xml:space="preserve">Fall
Follow-Up
</t>
    </r>
    <r>
      <rPr>
        <b/>
        <sz val="8"/>
        <color indexed="8"/>
        <rFont val="Arial"/>
        <family val="2"/>
      </rPr>
      <t>Datum Diagnose Rezidivs</t>
    </r>
    <r>
      <rPr>
        <sz val="8"/>
        <color indexed="8"/>
        <rFont val="Arial"/>
        <family val="2"/>
      </rPr>
      <t xml:space="preserve">
</t>
    </r>
  </si>
  <si>
    <r>
      <t xml:space="preserve">Case
Follow-Up
</t>
    </r>
    <r>
      <rPr>
        <b/>
        <sz val="8"/>
        <color indexed="8"/>
        <rFont val="Arial"/>
        <family val="2"/>
      </rPr>
      <t>Date local recurrence</t>
    </r>
    <r>
      <rPr>
        <sz val="8"/>
        <color indexed="8"/>
        <rFont val="Arial"/>
        <family val="2"/>
      </rPr>
      <t xml:space="preserve">
</t>
    </r>
  </si>
  <si>
    <t>0 (=sehr schlecht) | 1 | 2 | 3 | 4 | 5 | 6 | 
7 (=ausgezeichnet)  (Angabe als natürliche Zahl)
100 = unbekannt</t>
  </si>
  <si>
    <t>Dieses Merkmal identifiziert den Patienten, dem die gespeicherten Daten zugeordnet werden sollen. Die Pat.-ID muss für den einzelnen Patienten unverändert bleiben und ist so zu wählen, dass für jeden Patienten eine eindeutige Zuordnung gesichert ist.</t>
  </si>
  <si>
    <t>Wenn der Patient verstorben ist, dann darf keine weitere Follow-Up Meldung angegeben werden. Ist beim Vitalstatus angegeben, dass der Patient verstorben ist und das Sterbedatum fehlt, so wird davon ausgegangen, dass das Datum der Follow-Up Meldung das Sterbedatum ist.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</si>
  <si>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Patient mit hohem PSA-Wert und ohne Intervention) wird keine Biopsie durchgeführt. Dann ist ein alternatives Datum anzugeben (z.B. Datum des PSA-Wertes, klinisches Diagnostik von Metastasen) und entsprechend die dazugehörige, niederwertigere Diagnosesicherheit.
Hatte der Patient vor der interventionellen Behandlung des Primärtumors bereits Active Surveillance oder Watchful Waiting kann dieses Feld bei der Primärtherapie leer bleiben.
Rezidiv / Fernmetastase: Datum der ersten Diagnose des Rezidivs / Fernmetastase.</t>
  </si>
  <si>
    <r>
      <rPr>
        <b/>
        <sz val="8"/>
        <rFont val="Arial"/>
        <family val="2"/>
      </rPr>
      <t>Numerisch, einstellig (natürliche Zahl)</t>
    </r>
    <r>
      <rPr>
        <sz val="8"/>
        <rFont val="Arial"/>
        <family val="2"/>
      </rPr>
      <t xml:space="preserve">
0 = die Informationen stammt von einem Totenschein 
1 = klinisch ohne tumorspezifische Diagnostik
2 = klinisch: Klinische Diagnose vor dem Sterbedatum durchgeführt; (inkl. Diagnostische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</si>
  <si>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Patienten
Grade III / IV unspezifiziert = wenn genaue Unterteilung nicht möglich ist.</t>
  </si>
  <si>
    <t>Gibt die Art der Systemischen Therapie an. Unter Sonstige Therapien zählen alle Therapien die keiner anderen Therapieart zugeordnet werden können  (z.b. HIFU Therapie).
Hat der Patient vor einer interventionellen Therapie Active Surveillance oder Watchful Waiting erhalten, so reicht es aus, einen Fall / Ereignis mit der interventionellen Therapie anzulegen und diesen Block B8 einmal für die Active Surveillance bzw. Watchful Waiting anzulegen.</t>
  </si>
  <si>
    <t>Datum der Untersuchung des Patienten oder Sterbedatum. Falls Untersuchungs-/Sterbedatum nicht bekannt, dann  Datum Eingang der Follow-Up Meldung.</t>
  </si>
  <si>
    <t xml:space="preserve">Die Definition eines Zweittumors ist identisch zur Definition von relevanten Krebsvorerkrankungen, hier ist nur das Datum im Bezug zum aktuellen Fall entscheidend.
</t>
  </si>
  <si>
    <t>pre = prätherapeutisch
post = posttherapeutisch</t>
  </si>
  <si>
    <r>
      <t xml:space="preserve">Case
Case Information
</t>
    </r>
    <r>
      <rPr>
        <b/>
        <sz val="8"/>
        <rFont val="Arial"/>
        <family val="2"/>
      </rPr>
      <t xml:space="preserve">Psycho-Oncological counselling </t>
    </r>
  </si>
  <si>
    <r>
      <t xml:space="preserve">Case
Case Information
</t>
    </r>
    <r>
      <rPr>
        <b/>
        <sz val="8"/>
        <rFont val="Arial"/>
        <family val="2"/>
      </rPr>
      <t xml:space="preserve">Social service counselling </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</si>
  <si>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</si>
  <si>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Indicate the clinical tumour stage (per AJCC 7th)
Pathologic staging preferred, if available
cT0: No evidence of primary tumour 
cT1: if not able to select cT1a, cT1b or cT1c: Clinically in apparent tumour neither palpable nor visible by imaging 
cT1a: Tumour incidental histologic finding in 5 percent or less of tissue resected 
cT1b: Tumour incidental histologic finding in more than 5 percent of tissue resected 
cT1c: Tumour identified by needle biopsy (eg, because of elevated PSA)
 cT2: if not able to select cT2a, cT2b or cT2c: Tumour confined within prostate
cT2a: Tumour involves one-¬‐half of one lobe or less 
cT2b: Tumour involves more than one-¬‐half of one lobe but not both lobes
 cT2c: Tumour involves both lobes 
cT3: if not able to select cT3a, cT3b or cT3c: Tumour extends through the prostate capsule 
cT3a: Extracapsular extension (unilateral or bilateral) 
cT3b: Tumour invades seminal vesicle(s) 
cT4: Tumour is fixed or invades adjacent structures other than seminal vesicles such as external sphincter, rectum, bladder
cTX: Primary tumour cannot be assessed</t>
  </si>
  <si>
    <t xml:space="preserve">P = percutaneous radiotherapy / external beam radiation
HDR = high dose rate Brachytherapy
LDR = low dose rate Brachytherapy
</t>
  </si>
  <si>
    <r>
      <t xml:space="preserve">Case
Follow-Up
</t>
    </r>
    <r>
      <rPr>
        <b/>
        <sz val="8"/>
        <color indexed="8"/>
        <rFont val="Arial"/>
        <family val="2"/>
      </rPr>
      <t>Date metastasis identified</t>
    </r>
    <r>
      <rPr>
        <sz val="8"/>
        <color indexed="8"/>
        <rFont val="Arial"/>
        <family val="2"/>
      </rPr>
      <t xml:space="preserve">
</t>
    </r>
  </si>
  <si>
    <t>CR = complete remission
PR = partial remission
NC = no change, stable disease
P = Progression
U =unknown</t>
  </si>
  <si>
    <t>= J12 + J13 + J14</t>
  </si>
  <si>
    <t>= O12 + O13 + O14</t>
  </si>
  <si>
    <t>= O9 - O11</t>
  </si>
  <si>
    <t>Categories</t>
  </si>
  <si>
    <t>empty</t>
  </si>
  <si>
    <t>NX | empty</t>
  </si>
  <si>
    <t>MX | empty</t>
  </si>
  <si>
    <t>N | Y | empty</t>
  </si>
  <si>
    <t xml:space="preserve">N | A | D </t>
  </si>
  <si>
    <t>Das Feld "Einzeldosis in Gray" ist leer.</t>
  </si>
  <si>
    <t xml:space="preserve">The data item "dose per fraction" is missing. </t>
  </si>
  <si>
    <r>
      <t xml:space="preserve">Das Feld "Gesamtdosis in Gray" ist leer.
</t>
    </r>
    <r>
      <rPr>
        <sz val="8"/>
        <color rgb="FFFF0000"/>
        <rFont val="Arial"/>
        <family val="2"/>
      </rPr>
      <t/>
    </r>
  </si>
  <si>
    <t xml:space="preserve">The data item "total dose of radiotherapy" is missing. </t>
  </si>
  <si>
    <t xml:space="preserve">FA | DE | DI | AB | RE | PR | HO | CY | UR | ER | HA | EN | BL | PO | LY | VE | PU | HI | OT </t>
  </si>
  <si>
    <t>N | Y | U</t>
  </si>
  <si>
    <t>Die Angabe ob ein Biochemisches Rezidiv diagnostiziert wurde fehlt.</t>
  </si>
  <si>
    <t>Das Diagnosedatum des Rezidivs fehlt.</t>
  </si>
  <si>
    <t xml:space="preserve">The data item "Daten local recurrence" is missing. </t>
  </si>
  <si>
    <t xml:space="preserve">The data item "Date biochemical recurrence identified" is missing. </t>
  </si>
  <si>
    <t>Die Angabe des Tumorstatus (gesamt) fehlt.</t>
  </si>
  <si>
    <t>FULocalDate</t>
  </si>
  <si>
    <t>FUBioDate</t>
  </si>
  <si>
    <t>FUMetastasisDate</t>
  </si>
  <si>
    <t>FUStatus</t>
  </si>
  <si>
    <t>TotalDoseRD</t>
  </si>
  <si>
    <t>TotalDoseLDR</t>
  </si>
  <si>
    <t>TotalDoseIV</t>
  </si>
  <si>
    <t>CoresTaken</t>
  </si>
  <si>
    <t>CoresInvolved</t>
  </si>
  <si>
    <t>CoresPercentage</t>
  </si>
  <si>
    <t>Date of Diagnosis &gt; Date of death</t>
  </si>
  <si>
    <r>
      <t xml:space="preserve">Stammdaten
</t>
    </r>
    <r>
      <rPr>
        <b/>
        <sz val="8"/>
        <rFont val="Arial"/>
        <family val="2"/>
      </rPr>
      <t>Sterbedatum</t>
    </r>
  </si>
  <si>
    <r>
      <t xml:space="preserve">Basic Information
</t>
    </r>
    <r>
      <rPr>
        <b/>
        <sz val="8"/>
        <rFont val="Arial"/>
        <family val="2"/>
      </rPr>
      <t>Date of death</t>
    </r>
  </si>
  <si>
    <t>Date Radiotherapy &gt; Date of death</t>
  </si>
  <si>
    <t>Date treatment &gt;  Date of death</t>
  </si>
  <si>
    <t>Das Beginndatum der Therapie liegt nach dem Sterbedatum.</t>
  </si>
  <si>
    <t>1-5 | empty</t>
  </si>
  <si>
    <t>1-5 |  empty</t>
  </si>
  <si>
    <t>in ng/ml | empty</t>
  </si>
  <si>
    <t>AND</t>
  </si>
  <si>
    <t>OR</t>
  </si>
  <si>
    <t>not empty</t>
  </si>
  <si>
    <t>IF</t>
  </si>
  <si>
    <t>XML-Datafields</t>
  </si>
  <si>
    <t>Validation</t>
  </si>
  <si>
    <t>General overview</t>
  </si>
  <si>
    <t>Content (Inhaltsverzeichnis)</t>
  </si>
  <si>
    <t>Missing datafield</t>
  </si>
  <si>
    <t>No center case</t>
  </si>
  <si>
    <t>no prostate cancer</t>
  </si>
  <si>
    <r>
      <rPr>
        <sz val="8"/>
        <rFont val="Calibri"/>
        <family val="2"/>
      </rPr>
      <t>≠</t>
    </r>
    <r>
      <rPr>
        <sz val="8"/>
        <rFont val="Arial"/>
        <family val="2"/>
      </rPr>
      <t xml:space="preserve"> CC | NCC</t>
    </r>
  </si>
  <si>
    <r>
      <rPr>
        <sz val="8"/>
        <rFont val="Calibri"/>
        <family val="2"/>
      </rPr>
      <t>≠</t>
    </r>
    <r>
      <rPr>
        <sz val="8"/>
        <rFont val="Arial"/>
        <family val="2"/>
      </rPr>
      <t xml:space="preserve"> P | R | D</t>
    </r>
  </si>
  <si>
    <t>in ng/ml</t>
  </si>
  <si>
    <t>Calculation</t>
  </si>
  <si>
    <r>
      <t xml:space="preserve">  No center case  
</t>
    </r>
    <r>
      <rPr>
        <sz val="9"/>
        <color theme="0" tint="-0.499984740745262"/>
        <rFont val="Arial"/>
        <family val="2"/>
      </rPr>
      <t xml:space="preserve">  (kein Zentrumsfall)</t>
    </r>
  </si>
  <si>
    <r>
      <t xml:space="preserve">  Conspicuities
</t>
    </r>
    <r>
      <rPr>
        <sz val="9"/>
        <color theme="0" tint="-0.499984740745262"/>
        <rFont val="Arial"/>
        <family val="2"/>
      </rPr>
      <t xml:space="preserve">  (mit Auffälligkeiten)</t>
    </r>
  </si>
  <si>
    <r>
      <t xml:space="preserve">Non-Determinable
</t>
    </r>
    <r>
      <rPr>
        <sz val="9"/>
        <color theme="0" tint="-0.499984740745262"/>
        <rFont val="Arial"/>
        <family val="2"/>
      </rPr>
      <t>(Nicht zuzordnen)</t>
    </r>
  </si>
  <si>
    <r>
      <t xml:space="preserve">Total
</t>
    </r>
    <r>
      <rPr>
        <sz val="9"/>
        <color theme="0" tint="-0.499984740745262"/>
        <rFont val="Arial"/>
        <family val="2"/>
      </rPr>
      <t>(Gesamt)</t>
    </r>
  </si>
  <si>
    <r>
      <t xml:space="preserve">EPIC-26 – Maximal number of questionnaires
</t>
    </r>
    <r>
      <rPr>
        <b/>
        <sz val="9"/>
        <color theme="0" tint="-0.499984740745262"/>
        <rFont val="Arial"/>
        <family val="2"/>
      </rPr>
      <t>(EPIC-26 - Anzahl Fragebögen maximal)</t>
    </r>
  </si>
  <si>
    <r>
      <t xml:space="preserve">  No informed consent  
 </t>
    </r>
    <r>
      <rPr>
        <sz val="9"/>
        <color theme="0" tint="-0.499984740745262"/>
        <rFont val="Arial"/>
        <family val="2"/>
      </rPr>
      <t xml:space="preserve"> (davon keine Einwilligung zur Befragung)</t>
    </r>
  </si>
  <si>
    <r>
      <t xml:space="preserve">a) Incomplete 
</t>
    </r>
    <r>
      <rPr>
        <sz val="8"/>
        <color theme="0" tint="-0.499984740745262"/>
        <rFont val="Arial"/>
        <family val="2"/>
      </rPr>
      <t>(Unvollständige Falldatensätze)</t>
    </r>
  </si>
  <si>
    <r>
      <t xml:space="preserve">b) no center case 
</t>
    </r>
    <r>
      <rPr>
        <sz val="8"/>
        <color theme="0" tint="-0.499984740745262"/>
        <rFont val="Arial"/>
        <family val="2"/>
      </rPr>
      <t>(Kein Zentrumsfall)</t>
    </r>
  </si>
  <si>
    <r>
      <t xml:space="preserve">locally advanced 
</t>
    </r>
    <r>
      <rPr>
        <b/>
        <sz val="11"/>
        <color theme="0" tint="-0.499984740745262"/>
        <rFont val="Arial"/>
        <family val="2"/>
      </rPr>
      <t>(lokal fortgeschritten)</t>
    </r>
  </si>
  <si>
    <r>
      <t xml:space="preserve">advanced N1 
</t>
    </r>
    <r>
      <rPr>
        <b/>
        <sz val="11"/>
        <color theme="0" tint="-0.499984740745262"/>
        <rFont val="Arial"/>
        <family val="2"/>
      </rPr>
      <t>(fortgeschritten-N1)</t>
    </r>
  </si>
  <si>
    <r>
      <t xml:space="preserve">advanced M1 
</t>
    </r>
    <r>
      <rPr>
        <b/>
        <sz val="11"/>
        <color theme="0" tint="-0.499984740745262"/>
        <rFont val="Arial"/>
        <family val="2"/>
      </rPr>
      <t>(fortgeschritten-M1)</t>
    </r>
  </si>
  <si>
    <r>
      <t xml:space="preserve">non-determinable 
</t>
    </r>
    <r>
      <rPr>
        <b/>
        <sz val="11"/>
        <color theme="0" tint="-0.499984740745262"/>
        <rFont val="Arial"/>
        <family val="2"/>
      </rPr>
      <t>(nicht zuzuordnen)</t>
    </r>
  </si>
  <si>
    <t>N31</t>
  </si>
  <si>
    <t>N32</t>
  </si>
  <si>
    <t>G17 + G24</t>
  </si>
  <si>
    <t>H17 + H24</t>
  </si>
  <si>
    <r>
      <t>Case
Treatment</t>
    </r>
    <r>
      <rPr>
        <b/>
        <sz val="8"/>
        <rFont val="Arial"/>
        <family val="2"/>
      </rPr>
      <t xml:space="preserve">
Type</t>
    </r>
  </si>
  <si>
    <r>
      <t xml:space="preserve">D-Cases
</t>
    </r>
    <r>
      <rPr>
        <b/>
        <sz val="9"/>
        <color theme="0" tint="-0.499984740745262"/>
        <rFont val="Arial"/>
        <family val="2"/>
      </rPr>
      <t>(D-Fälle)</t>
    </r>
  </si>
  <si>
    <r>
      <t xml:space="preserve">R-Cases
</t>
    </r>
    <r>
      <rPr>
        <b/>
        <sz val="9"/>
        <color theme="0" tint="-0.499984740745262"/>
        <rFont val="Arial"/>
        <family val="2"/>
      </rPr>
      <t>(R-Fälle)</t>
    </r>
  </si>
  <si>
    <t>Patient in F17</t>
  </si>
  <si>
    <t>Patient in G17</t>
  </si>
  <si>
    <t>Patient in H17</t>
  </si>
  <si>
    <t>Patient in I17</t>
  </si>
  <si>
    <t>Patient in J17</t>
  </si>
  <si>
    <t>Patient in N17</t>
  </si>
  <si>
    <t>Patient in M17</t>
  </si>
  <si>
    <t>Patient in L17</t>
  </si>
  <si>
    <t>Patient in K17</t>
  </si>
  <si>
    <r>
      <t xml:space="preserve">Calculation indicator
</t>
    </r>
    <r>
      <rPr>
        <b/>
        <sz val="12"/>
        <color theme="0" tint="-0.499984740745262"/>
        <rFont val="Arial"/>
        <family val="2"/>
      </rPr>
      <t>(Kennzahlendefinitionen auf Feldebene)</t>
    </r>
  </si>
  <si>
    <t xml:space="preserve">FAQ </t>
  </si>
  <si>
    <t>FAQ</t>
  </si>
  <si>
    <r>
      <t xml:space="preserve">Numerator:
</t>
    </r>
    <r>
      <rPr>
        <b/>
        <sz val="10"/>
        <color theme="0" tint="-0.499984740745262"/>
        <rFont val="Arial"/>
        <family val="2"/>
      </rPr>
      <t>(Zähler)</t>
    </r>
  </si>
  <si>
    <r>
      <t xml:space="preserve">= Basic data O17 
</t>
    </r>
    <r>
      <rPr>
        <b/>
        <sz val="11"/>
        <color theme="0" tint="-0.499984740745262"/>
        <rFont val="Arial"/>
        <family val="2"/>
      </rPr>
      <t>(= Basisdaten O17)</t>
    </r>
  </si>
  <si>
    <r>
      <t xml:space="preserve">= Basic data O10 
</t>
    </r>
    <r>
      <rPr>
        <b/>
        <sz val="11"/>
        <color theme="0" tint="-0.499984740745262"/>
        <rFont val="Arial"/>
        <family val="2"/>
      </rPr>
      <t>(= Basisdaten O10)</t>
    </r>
  </si>
  <si>
    <r>
      <t xml:space="preserve">= Basic data O11 
</t>
    </r>
    <r>
      <rPr>
        <b/>
        <sz val="11"/>
        <color theme="0" tint="-0.499984740745262"/>
        <rFont val="Arial"/>
        <family val="2"/>
      </rPr>
      <t>(= Basisdaten O11)</t>
    </r>
  </si>
  <si>
    <r>
      <t xml:space="preserve">= Basic data O12 
</t>
    </r>
    <r>
      <rPr>
        <b/>
        <sz val="11"/>
        <color theme="0" tint="-0.499984740745262"/>
        <rFont val="Arial"/>
        <family val="2"/>
      </rPr>
      <t>(= Basisdaten O12)</t>
    </r>
  </si>
  <si>
    <r>
      <t xml:space="preserve">= Basic data I12
</t>
    </r>
    <r>
      <rPr>
        <b/>
        <sz val="11"/>
        <color theme="0" tint="-0.499984740745262"/>
        <rFont val="Arial"/>
        <family val="2"/>
      </rPr>
      <t>(= Basisdaten I12)</t>
    </r>
  </si>
  <si>
    <r>
      <t xml:space="preserve">= Basic data O17
</t>
    </r>
    <r>
      <rPr>
        <b/>
        <sz val="11"/>
        <color theme="0" tint="-0.499984740745262"/>
        <rFont val="Arial"/>
        <family val="2"/>
      </rPr>
      <t>(= Basisdaten O17)</t>
    </r>
  </si>
  <si>
    <r>
      <t xml:space="preserve">= Basic data O30
</t>
    </r>
    <r>
      <rPr>
        <b/>
        <sz val="11"/>
        <color theme="0" tint="-0.499984740745262"/>
        <rFont val="Arial"/>
        <family val="2"/>
      </rPr>
      <t>(= Basisdaten O30)</t>
    </r>
  </si>
  <si>
    <r>
      <t xml:space="preserve">= Basic data I17
</t>
    </r>
    <r>
      <rPr>
        <b/>
        <sz val="11"/>
        <color theme="0" tint="-0.499984740745262"/>
        <rFont val="Arial"/>
        <family val="2"/>
      </rPr>
      <t>(= Basisdaten I17)</t>
    </r>
  </si>
  <si>
    <r>
      <t xml:space="preserve">= Basic data K17
</t>
    </r>
    <r>
      <rPr>
        <b/>
        <sz val="11"/>
        <color theme="0" tint="-0.499984740745262"/>
        <rFont val="Arial"/>
        <family val="2"/>
      </rPr>
      <t>(= Basisdaten K17)</t>
    </r>
  </si>
  <si>
    <t xml:space="preserve">I | II | III | IIIa | IIIb | IV | IVa | IVb | V | III/IV unspecific | 0 (no complications, default)
</t>
  </si>
  <si>
    <r>
      <rPr>
        <sz val="11"/>
        <color indexed="8"/>
        <rFont val="Arial"/>
        <family val="2"/>
      </rPr>
      <t xml:space="preserve">OncoBox Prostate </t>
    </r>
    <r>
      <rPr>
        <b/>
        <sz val="11"/>
        <color indexed="8"/>
        <rFont val="Arial"/>
        <family val="2"/>
      </rPr>
      <t xml:space="preserve">
Indicator 1 a) Number of primary cases of prostate carcinoma
</t>
    </r>
    <r>
      <rPr>
        <b/>
        <sz val="11"/>
        <color theme="0" tint="-0.499984740745262"/>
        <rFont val="Arial"/>
        <family val="2"/>
      </rPr>
      <t xml:space="preserve">(Kennzahl Nr.1 a) Anzahl Primärfälle Prostatakarzinom) </t>
    </r>
  </si>
  <si>
    <r>
      <rPr>
        <sz val="11"/>
        <color indexed="8"/>
        <rFont val="Arial"/>
        <family val="2"/>
      </rPr>
      <t xml:space="preserve">OncoBox Prostate </t>
    </r>
    <r>
      <rPr>
        <b/>
        <sz val="11"/>
        <color indexed="8"/>
        <rFont val="Arial"/>
        <family val="2"/>
      </rPr>
      <t xml:space="preserve">
Indicator 4 Active surveillance (AS)
</t>
    </r>
    <r>
      <rPr>
        <b/>
        <sz val="11"/>
        <color theme="0" tint="-0.499984740745262"/>
        <rFont val="Arial"/>
        <family val="2"/>
      </rPr>
      <t>(Kennzahl Nr. 4 Active-Surveillance (AS))</t>
    </r>
  </si>
  <si>
    <r>
      <t>low risk</t>
    </r>
    <r>
      <rPr>
        <vertAlign val="superscript"/>
        <sz val="9"/>
        <rFont val="Arial"/>
        <family val="2"/>
      </rPr>
      <t xml:space="preserve">  6)</t>
    </r>
    <r>
      <rPr>
        <sz val="9"/>
        <rFont val="Arial"/>
        <family val="2"/>
      </rPr>
      <t xml:space="preserve"> 
</t>
    </r>
    <r>
      <rPr>
        <sz val="9"/>
        <color theme="0" tint="-0.499984740745262"/>
        <rFont val="Arial"/>
        <family val="2"/>
      </rPr>
      <t xml:space="preserve">(niedrigem Risiko </t>
    </r>
    <r>
      <rPr>
        <vertAlign val="superscript"/>
        <sz val="9"/>
        <color theme="0" tint="-0.499984740745262"/>
        <rFont val="Arial"/>
        <family val="2"/>
      </rPr>
      <t>6)</t>
    </r>
    <r>
      <rPr>
        <sz val="9"/>
        <color theme="0" tint="-0.499984740745262"/>
        <rFont val="Arial"/>
        <family val="2"/>
      </rPr>
      <t>)</t>
    </r>
  </si>
  <si>
    <r>
      <t>high risk</t>
    </r>
    <r>
      <rPr>
        <vertAlign val="superscript"/>
        <sz val="9"/>
        <rFont val="Arial"/>
        <family val="2"/>
      </rPr>
      <t xml:space="preserve"> 6)</t>
    </r>
    <r>
      <rPr>
        <sz val="9"/>
        <rFont val="Arial"/>
        <family val="2"/>
      </rPr>
      <t xml:space="preserve">
</t>
    </r>
    <r>
      <rPr>
        <sz val="9"/>
        <color theme="0" tint="-0.499984740745262"/>
        <rFont val="Arial"/>
        <family val="2"/>
      </rPr>
      <t xml:space="preserve">(hohes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</si>
  <si>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locally advanced (T3/4-N0-M0)
</t>
    </r>
    <r>
      <rPr>
        <sz val="9"/>
        <color theme="0" tint="-0.499984740745262"/>
        <rFont val="Arial"/>
        <family val="2"/>
      </rPr>
      <t>(lokal fortgeschritten (T3/4-N0-M0))</t>
    </r>
  </si>
  <si>
    <r>
      <t xml:space="preserve">advanced (N1, M0)
</t>
    </r>
    <r>
      <rPr>
        <sz val="9"/>
        <color theme="0" tint="-0.499984740745262"/>
        <rFont val="Arial"/>
        <family val="2"/>
      </rPr>
      <t>(fortgeschritten (N1, M0))</t>
    </r>
  </si>
  <si>
    <r>
      <t xml:space="preserve">advanced (N0/1, M1)
</t>
    </r>
    <r>
      <rPr>
        <sz val="9"/>
        <color theme="0" tint="-0.499984740745262"/>
        <rFont val="Arial"/>
        <family val="2"/>
      </rPr>
      <t>(fortgeschritten (N0/1, M1))</t>
    </r>
  </si>
  <si>
    <r>
      <t xml:space="preserve">a) primary case patients </t>
    </r>
    <r>
      <rPr>
        <b/>
        <vertAlign val="superscript"/>
        <sz val="10"/>
        <rFont val="Arial"/>
        <family val="2"/>
      </rPr>
      <t>1)</t>
    </r>
    <r>
      <rPr>
        <b/>
        <sz val="10"/>
        <rFont val="Arial"/>
        <family val="2"/>
      </rPr>
      <t xml:space="preserve">
</t>
    </r>
    <r>
      <rPr>
        <b/>
        <sz val="10"/>
        <color theme="0" tint="-0.499984740745262"/>
        <rFont val="Arial"/>
        <family val="2"/>
      </rPr>
      <t>(Primärfall-Pat.</t>
    </r>
    <r>
      <rPr>
        <b/>
        <vertAlign val="superscript"/>
        <sz val="10"/>
        <color theme="0" tint="-0.499984740745262"/>
        <rFont val="Arial"/>
        <family val="2"/>
      </rPr>
      <t xml:space="preserve"> 1)</t>
    </r>
    <r>
      <rPr>
        <b/>
        <sz val="10"/>
        <color theme="0" tint="-0.499984740745262"/>
        <rFont val="Arial"/>
        <family val="2"/>
      </rPr>
      <t>)</t>
    </r>
  </si>
  <si>
    <r>
      <t xml:space="preserve">Total
</t>
    </r>
    <r>
      <rPr>
        <b/>
        <sz val="9"/>
        <color theme="0" tint="-0.499984740745262"/>
        <rFont val="Arial"/>
        <family val="2"/>
      </rPr>
      <t>(Gesamt)</t>
    </r>
  </si>
  <si>
    <r>
      <t xml:space="preserve">RCE due to Pca
</t>
    </r>
    <r>
      <rPr>
        <sz val="9"/>
        <color theme="0" tint="-0.499984740745262"/>
        <rFont val="Arial"/>
        <family val="2"/>
      </rPr>
      <t>(RZE aufgrund von Pca)</t>
    </r>
  </si>
  <si>
    <r>
      <t xml:space="preserve">Definitive percutaneous radiotherapy
</t>
    </r>
    <r>
      <rPr>
        <sz val="9"/>
        <color theme="0" tint="-0.499984740745262"/>
        <rFont val="Arial"/>
        <family val="2"/>
      </rPr>
      <t xml:space="preserve">(Definitive perkutane Strahlentherapie) </t>
    </r>
    <r>
      <rPr>
        <sz val="9"/>
        <rFont val="Arial"/>
        <family val="2"/>
      </rPr>
      <t xml:space="preserve"> </t>
    </r>
  </si>
  <si>
    <r>
      <t xml:space="preserve">LDR-Brachytherapy
</t>
    </r>
    <r>
      <rPr>
        <sz val="9"/>
        <color theme="0" tint="-0.499984740745262"/>
        <rFont val="Arial"/>
        <family val="2"/>
      </rPr>
      <t>(LDR-Brachytherapie)</t>
    </r>
  </si>
  <si>
    <r>
      <t xml:space="preserve">HDR-Brachytherapy
</t>
    </r>
    <r>
      <rPr>
        <sz val="9"/>
        <color theme="0" tint="-0.499984740745262"/>
        <rFont val="Arial"/>
        <family val="2"/>
      </rPr>
      <t>(HDR-Brachytherapie)</t>
    </r>
  </si>
  <si>
    <r>
      <t>other treatment</t>
    </r>
    <r>
      <rPr>
        <b/>
        <vertAlign val="superscript"/>
        <sz val="9"/>
        <rFont val="Arial"/>
        <family val="2"/>
      </rPr>
      <t xml:space="preserve"> 6)</t>
    </r>
    <r>
      <rPr>
        <b/>
        <sz val="9"/>
        <rFont val="Arial"/>
        <family val="2"/>
      </rPr>
      <t xml:space="preserve">
</t>
    </r>
    <r>
      <rPr>
        <b/>
        <sz val="9"/>
        <color theme="0" tint="-0.499984740745262"/>
        <rFont val="Arial"/>
        <family val="2"/>
      </rPr>
      <t xml:space="preserve">(andere Behandlung </t>
    </r>
    <r>
      <rPr>
        <b/>
        <vertAlign val="superscript"/>
        <sz val="9"/>
        <color theme="0" tint="-0.499984740745262"/>
        <rFont val="Arial"/>
        <family val="2"/>
      </rPr>
      <t>5)</t>
    </r>
    <r>
      <rPr>
        <b/>
        <sz val="9"/>
        <color theme="0" tint="-0.499984740745262"/>
        <rFont val="Arial"/>
        <family val="2"/>
      </rPr>
      <t>)</t>
    </r>
  </si>
  <si>
    <r>
      <t xml:space="preserve">Active Surveillance
</t>
    </r>
    <r>
      <rPr>
        <sz val="9"/>
        <color theme="0" tint="-0.499984740745262"/>
        <rFont val="Arial"/>
        <family val="2"/>
      </rPr>
      <t>(Active Surveillance)</t>
    </r>
  </si>
  <si>
    <r>
      <t xml:space="preserve">Watchful Waiting
</t>
    </r>
    <r>
      <rPr>
        <sz val="9"/>
        <color theme="0" tint="-0.499984740745262"/>
        <rFont val="Arial"/>
        <family val="2"/>
      </rPr>
      <t>(Watchful Waiting)</t>
    </r>
  </si>
  <si>
    <r>
      <t>other local therapy</t>
    </r>
    <r>
      <rPr>
        <vertAlign val="superscript"/>
        <sz val="9"/>
        <rFont val="Arial"/>
        <family val="2"/>
      </rPr>
      <t xml:space="preserve"> 3)</t>
    </r>
    <r>
      <rPr>
        <sz val="9"/>
        <rFont val="Arial"/>
        <family val="2"/>
      </rPr>
      <t xml:space="preserve">
</t>
    </r>
    <r>
      <rPr>
        <sz val="9"/>
        <color theme="0" tint="-0.499984740745262"/>
        <rFont val="Arial"/>
        <family val="2"/>
      </rPr>
      <t xml:space="preserve">(andere lokale Therapie </t>
    </r>
    <r>
      <rPr>
        <vertAlign val="superscript"/>
        <sz val="9"/>
        <color theme="0" tint="-0.499984740745262"/>
        <rFont val="Arial"/>
        <family val="2"/>
      </rPr>
      <t>3)</t>
    </r>
    <r>
      <rPr>
        <sz val="9"/>
        <color theme="0" tint="-0.499984740745262"/>
        <rFont val="Arial"/>
        <family val="2"/>
      </rPr>
      <t>)</t>
    </r>
  </si>
  <si>
    <r>
      <t xml:space="preserve">interventional </t>
    </r>
    <r>
      <rPr>
        <b/>
        <vertAlign val="superscript"/>
        <sz val="9"/>
        <rFont val="Arial"/>
        <family val="2"/>
      </rPr>
      <t>2)</t>
    </r>
    <r>
      <rPr>
        <b/>
        <sz val="9"/>
        <rFont val="Arial"/>
        <family val="2"/>
      </rPr>
      <t xml:space="preserve">
</t>
    </r>
    <r>
      <rPr>
        <b/>
        <sz val="9"/>
        <color theme="0" tint="-0.499984740745262"/>
        <rFont val="Arial"/>
        <family val="2"/>
      </rPr>
      <t xml:space="preserve">(interventionell </t>
    </r>
    <r>
      <rPr>
        <b/>
        <vertAlign val="superscript"/>
        <sz val="9"/>
        <color theme="0" tint="-0.499984740745262"/>
        <rFont val="Arial"/>
        <family val="2"/>
      </rPr>
      <t>2)</t>
    </r>
    <r>
      <rPr>
        <b/>
        <sz val="9"/>
        <color theme="0" tint="-0.499984740745262"/>
        <rFont val="Arial"/>
        <family val="2"/>
      </rPr>
      <t>)</t>
    </r>
  </si>
  <si>
    <r>
      <t xml:space="preserve">OncoBox Prostate
</t>
    </r>
    <r>
      <rPr>
        <b/>
        <sz val="11"/>
        <color indexed="8"/>
        <rFont val="Arial"/>
        <family val="2"/>
      </rPr>
      <t xml:space="preserve">Basic data 
</t>
    </r>
    <r>
      <rPr>
        <b/>
        <sz val="11"/>
        <color theme="0" tint="-0.499984740745262"/>
        <rFont val="Arial"/>
        <family val="2"/>
      </rPr>
      <t>(Basisdaten)</t>
    </r>
  </si>
  <si>
    <r>
      <t xml:space="preserve">OncoBox Prostate
</t>
    </r>
    <r>
      <rPr>
        <b/>
        <sz val="11"/>
        <color indexed="8"/>
        <rFont val="Arial"/>
        <family val="2"/>
      </rPr>
      <t xml:space="preserve">Risk classification 
</t>
    </r>
    <r>
      <rPr>
        <b/>
        <sz val="11"/>
        <color theme="0" tint="-0.499984740745262"/>
        <rFont val="Arial"/>
        <family val="2"/>
      </rPr>
      <t>(Risikoklassifizierung)</t>
    </r>
  </si>
  <si>
    <r>
      <t xml:space="preserve">OncoBox Prostate
</t>
    </r>
    <r>
      <rPr>
        <b/>
        <sz val="11"/>
        <color indexed="8"/>
        <rFont val="Arial"/>
        <family val="2"/>
      </rPr>
      <t xml:space="preserve">General overview 
</t>
    </r>
    <r>
      <rPr>
        <b/>
        <sz val="11"/>
        <color theme="0" tint="-0.499984740745262"/>
        <rFont val="Arial"/>
        <family val="2"/>
      </rPr>
      <t>(Gesamtbetrachtung)</t>
    </r>
  </si>
  <si>
    <r>
      <t xml:space="preserve">OncoBox Prostate
</t>
    </r>
    <r>
      <rPr>
        <b/>
        <sz val="11"/>
        <color indexed="8"/>
        <rFont val="Arial"/>
        <family val="2"/>
      </rPr>
      <t xml:space="preserve">Fallarten 
</t>
    </r>
    <r>
      <rPr>
        <b/>
        <sz val="11"/>
        <color theme="0" tint="-0.499984740745262"/>
        <rFont val="Arial"/>
        <family val="2"/>
      </rPr>
      <t>(Categories)</t>
    </r>
  </si>
  <si>
    <r>
      <t xml:space="preserve">OncoBox Prostate
</t>
    </r>
    <r>
      <rPr>
        <b/>
        <sz val="11"/>
        <color indexed="8"/>
        <rFont val="Arial"/>
        <family val="2"/>
      </rPr>
      <t xml:space="preserve">Validations 
</t>
    </r>
    <r>
      <rPr>
        <b/>
        <sz val="11"/>
        <color theme="0" tint="-0.499984740745262"/>
        <rFont val="Arial"/>
        <family val="2"/>
      </rPr>
      <t>(Strukturvalidierung der Datensätze)</t>
    </r>
  </si>
  <si>
    <r>
      <t xml:space="preserve">non-interventional </t>
    </r>
    <r>
      <rPr>
        <b/>
        <vertAlign val="superscript"/>
        <sz val="9"/>
        <rFont val="Arial"/>
        <family val="2"/>
      </rPr>
      <t>2)</t>
    </r>
    <r>
      <rPr>
        <b/>
        <sz val="9"/>
        <rFont val="Arial"/>
        <family val="2"/>
      </rPr>
      <t xml:space="preserve">
</t>
    </r>
    <r>
      <rPr>
        <b/>
        <sz val="9"/>
        <color theme="0" tint="-0.499984740745262"/>
        <rFont val="Arial"/>
        <family val="2"/>
      </rPr>
      <t xml:space="preserve">(nicht
interventionell </t>
    </r>
    <r>
      <rPr>
        <b/>
        <vertAlign val="superscript"/>
        <sz val="9"/>
        <color theme="0" tint="-0.499984740745262"/>
        <rFont val="Arial"/>
        <family val="2"/>
      </rPr>
      <t>2)</t>
    </r>
    <r>
      <rPr>
        <b/>
        <sz val="9"/>
        <color theme="0" tint="-0.499984740745262"/>
        <rFont val="Arial"/>
        <family val="2"/>
      </rPr>
      <t>)</t>
    </r>
  </si>
  <si>
    <r>
      <rPr>
        <b/>
        <sz val="10"/>
        <rFont val="Arial"/>
        <family val="2"/>
      </rPr>
      <t>Operative expertise</t>
    </r>
    <r>
      <rPr>
        <b/>
        <sz val="10"/>
        <color theme="0" tint="-0.499984740745262"/>
        <rFont val="Arial"/>
        <family val="2"/>
      </rPr>
      <t xml:space="preserve">
(Operative Expertise)</t>
    </r>
  </si>
  <si>
    <t>at least one data field</t>
  </si>
  <si>
    <t>all data fields</t>
  </si>
  <si>
    <t xml:space="preserve">empty </t>
  </si>
  <si>
    <r>
      <t>Das Feld "</t>
    </r>
    <r>
      <rPr>
        <sz val="8"/>
        <color theme="1"/>
        <rFont val="Arial"/>
        <family val="2"/>
      </rPr>
      <t>PSA-Wert" ist leer. Die Risikoklassifizierung ist bei diesem Fall nicht möglich.</t>
    </r>
  </si>
  <si>
    <t>CTCDomainWrong</t>
  </si>
  <si>
    <t>SystType</t>
  </si>
  <si>
    <t>FULifeWrong</t>
  </si>
  <si>
    <t>IntroductionWrong</t>
  </si>
  <si>
    <t>PsychooncologyWrong</t>
  </si>
  <si>
    <t>SocialserviceWrong</t>
  </si>
  <si>
    <t>The data item "Patient introduced by" contains invalid characters.</t>
  </si>
  <si>
    <t>The data item "Psychooncological care" contains invalid characters.</t>
  </si>
  <si>
    <t>The data item "Social service consulting" contains invalid characters.</t>
  </si>
  <si>
    <t>Das Feld "Psychoonkologische Betreuung" enthält unzulässige Zeichen.</t>
  </si>
  <si>
    <t>Das Feld "Beratung Sozialdienst" enthält unzulässige Zeichen.</t>
  </si>
  <si>
    <t>TumourboardWrong</t>
  </si>
  <si>
    <t>Das Feld "Zeitpunkt Tumorkonferenz" enthält unzulässige Zeichen.</t>
  </si>
  <si>
    <t>The data item "Tumour board time" contains invalid characters.</t>
  </si>
  <si>
    <t>RadioTimeWrong</t>
  </si>
  <si>
    <t>Das Feld "CTC AE Bereich" enthält unzulässige Zeichen.</t>
  </si>
  <si>
    <t>The data item "CTC AE complication domain" contains invalid characters.</t>
  </si>
  <si>
    <t>SystIntentWrong</t>
  </si>
  <si>
    <t>Das Feld "Lifestatus" enthält unzulässige Zeichen.</t>
  </si>
  <si>
    <t>LocalWrong</t>
  </si>
  <si>
    <t>Das Feld "Lokalrezidiv" enthält unzulässige Zeichen.</t>
  </si>
  <si>
    <t>MetastasisWrong</t>
  </si>
  <si>
    <t>Das Feld "Metastase im Verlauf" enthält unzulässige Zeichen.</t>
  </si>
  <si>
    <t>SecondWrong</t>
  </si>
  <si>
    <t>Das Feld "Zweittumor im  Verlauf" enthält unzulässige Zeichen.</t>
  </si>
  <si>
    <t>ConsentWrong</t>
  </si>
  <si>
    <t>Das Feld "Maximaler Anteil der befallenen Stanzen" enthält unzulässige Zeichen.</t>
  </si>
  <si>
    <t>The data item "Greatest percentage involvement" contains invalid characters.</t>
  </si>
  <si>
    <t>PercentageWrong</t>
  </si>
  <si>
    <t>LymphWrong</t>
  </si>
  <si>
    <t>Das Feld "Lymphadenektomie" enthält unzulässige Zeichen.</t>
  </si>
  <si>
    <t>The data item "Lymphadenectomy" contains invalid characters.</t>
  </si>
  <si>
    <t>MethodWrong</t>
  </si>
  <si>
    <t>NerveWrong</t>
  </si>
  <si>
    <t>Das Feld "Operationsverfahren" enthält unzulässige Zeichen.</t>
  </si>
  <si>
    <t>The data item "Surgical method" contains invalid characters.</t>
  </si>
  <si>
    <t>Das Feld "Nervenerhaltende Operation" enthält unzulässige Zeichen.</t>
  </si>
  <si>
    <t>The data item "Nerve-sparing surgery" contains invalid characters.</t>
  </si>
  <si>
    <t xml:space="preserve">Y | N </t>
  </si>
  <si>
    <t>RevisionWrong</t>
  </si>
  <si>
    <t>The data item "Revision surgery" contains invalid characters.</t>
  </si>
  <si>
    <t>MarginWrong</t>
  </si>
  <si>
    <t>F | MF | empty</t>
  </si>
  <si>
    <t>The data item "Margin status focal" contains invalid characters.</t>
  </si>
  <si>
    <t>Das Feld "Therapieintention Strahlentherapie" enthält unzulässige Zeichen.</t>
  </si>
  <si>
    <t>IntentWrong</t>
  </si>
  <si>
    <t>The data item "Intent of radtiotherapy" contains invalid characters.</t>
  </si>
  <si>
    <t>OngoingWrong</t>
  </si>
  <si>
    <t>Das Feld "Strahlentherapie anhaltend" enthält unzulässige Zeichen.</t>
  </si>
  <si>
    <t>The data item "Ongoing radtiotherapy" contains invalid characters.</t>
  </si>
  <si>
    <t>OngoingTreatWrong</t>
  </si>
  <si>
    <t>Das Feld "Therapie anhaltend" enthält unzulässige Zeichen.</t>
  </si>
  <si>
    <t>The data item "Ongoing treatment" contains invalid characters.</t>
  </si>
  <si>
    <t>The data item "Patient introduced by" is missing. Patient not taken into account for indicator no. 2 (numerator).</t>
  </si>
  <si>
    <t>The data item "Psychooncological care" is missing.  Patient nottaken into account for indicator no. 8 (numerator).</t>
  </si>
  <si>
    <t>Das Feld "Psychoonkologische Betreuung" ist leer. Keine Berücksichtigung im Zähler von Kennzahl Nr. 8.</t>
  </si>
  <si>
    <t>Das Feld "Beratung Sozialdienst" ist leer. Keine Berücksichtigung im Zähler von Kennzahl Nr. 7.</t>
  </si>
  <si>
    <t>The data item "Social service consulting" is missing.  Patient not taken into account for indicator no. 7 (numerator).</t>
  </si>
  <si>
    <t>Der Bezug (Zeitpunkt) der Tumorkonferenz zur Therapie fehlt. Keine Berücksichtigung im Zähler der Kennzahlen Nr. 2 und 3.</t>
  </si>
  <si>
    <t>Das Diagnosedatum des Biochemischen Rezidivs fehlt.</t>
  </si>
  <si>
    <t>Date of death before inition radiotherapy.</t>
  </si>
  <si>
    <t>Date of death before inition of an other therapy.</t>
  </si>
  <si>
    <t>Das Feld "Residualstatus" ist leer.</t>
  </si>
  <si>
    <t xml:space="preserve">The data item "Margin status" is missing. </t>
  </si>
  <si>
    <t>MarginEQ</t>
  </si>
  <si>
    <r>
      <t xml:space="preserve">Case
Postoperative histology
</t>
    </r>
    <r>
      <rPr>
        <b/>
        <sz val="8"/>
        <rFont val="Calibri"/>
        <family val="2"/>
      </rPr>
      <t>Margin status focal</t>
    </r>
  </si>
  <si>
    <r>
      <t xml:space="preserve">Case
Follow-Up
</t>
    </r>
    <r>
      <rPr>
        <b/>
        <sz val="8"/>
        <rFont val="Arial"/>
        <family val="2"/>
      </rPr>
      <t>Secondary tumour</t>
    </r>
  </si>
  <si>
    <r>
      <t>Case
Follow-Up
M</t>
    </r>
    <r>
      <rPr>
        <b/>
        <sz val="8"/>
        <rFont val="Arial"/>
        <family val="2"/>
      </rPr>
      <t>etastasis</t>
    </r>
  </si>
  <si>
    <r>
      <t xml:space="preserve">Case
Follow-Up
</t>
    </r>
    <r>
      <rPr>
        <b/>
        <sz val="8"/>
        <rFont val="Arial"/>
        <family val="2"/>
      </rPr>
      <t>Biochemical recurrence</t>
    </r>
    <r>
      <rPr>
        <sz val="8"/>
        <rFont val="Arial"/>
        <family val="2"/>
      </rPr>
      <t xml:space="preserve">
</t>
    </r>
  </si>
  <si>
    <r>
      <t xml:space="preserve">Case
Follow-Up
</t>
    </r>
    <r>
      <rPr>
        <b/>
        <sz val="8"/>
        <rFont val="Arial"/>
        <family val="2"/>
      </rPr>
      <t>Local recurrence</t>
    </r>
    <r>
      <rPr>
        <sz val="8"/>
        <rFont val="Arial"/>
        <family val="2"/>
      </rPr>
      <t xml:space="preserve">
</t>
    </r>
  </si>
  <si>
    <t>TX | T0 | T1a | T1b | T1c | T2 | T2a | T2b | T2c | T3 | T3a | T3b | T4</t>
  </si>
  <si>
    <r>
      <rPr>
        <sz val="10"/>
        <rFont val="Malgun Gothic"/>
        <family val="2"/>
      </rPr>
      <t>≤</t>
    </r>
    <r>
      <rPr>
        <sz val="8"/>
        <rFont val="Arial"/>
        <family val="2"/>
      </rPr>
      <t xml:space="preserve"> 20 &amp;  &gt; 10</t>
    </r>
  </si>
  <si>
    <t>T2</t>
  </si>
  <si>
    <t>RiskPFT2</t>
  </si>
  <si>
    <t>Der prätherapeutische T-Status T2 ist nicht zulässig. Die Risikoklassifizierung ist bei diesem Fall nicht möglich.</t>
  </si>
  <si>
    <t>The clinical cT-category T2 is not acceptable. Risk classification is not possible for this patient.</t>
  </si>
  <si>
    <r>
      <t xml:space="preserve">Case
Radiotherapy
</t>
    </r>
    <r>
      <rPr>
        <b/>
        <sz val="8"/>
        <rFont val="Arial"/>
        <family val="2"/>
      </rPr>
      <t>Initiation</t>
    </r>
  </si>
  <si>
    <t>RadioTypeWrong</t>
  </si>
  <si>
    <t>FA | DE | DI | AB | RE | PR | HO | CY | UR | ER | HA | EN | BL | PO | LY | VE | PU | HI | OT | empty</t>
  </si>
  <si>
    <t>T3 | T3a | T3b | T4</t>
  </si>
  <si>
    <t>Das Feld "Revisionseingriff" enthält unzulässige Zeichen.</t>
  </si>
  <si>
    <r>
      <rPr>
        <sz val="8"/>
        <rFont val="Calibri"/>
        <family val="2"/>
      </rPr>
      <t>≠</t>
    </r>
    <r>
      <rPr>
        <sz val="7.2"/>
        <rFont val="Arial"/>
        <family val="2"/>
      </rPr>
      <t xml:space="preserve"> </t>
    </r>
    <r>
      <rPr>
        <sz val="8"/>
        <rFont val="Arial"/>
        <family val="2"/>
      </rPr>
      <t>P &amp; HDR &amp; LDR</t>
    </r>
  </si>
  <si>
    <r>
      <t>Das Feld "Zeitpunkt der Strahlentherapie" enthält unzulässige Zeichen</t>
    </r>
    <r>
      <rPr>
        <sz val="8"/>
        <color theme="1"/>
        <rFont val="Arial"/>
        <family val="2"/>
      </rPr>
      <t>.</t>
    </r>
  </si>
  <si>
    <r>
      <t>The data item "Time of Radiotherapy" contains invalid characters</t>
    </r>
    <r>
      <rPr>
        <sz val="8"/>
        <color theme="1"/>
        <rFont val="Arial"/>
        <family val="2"/>
      </rPr>
      <t>.</t>
    </r>
  </si>
  <si>
    <t>Das Diagnosedatum der Fernmetastasen fehlt.</t>
  </si>
  <si>
    <t xml:space="preserve">The data item "Date metastasis" is missing. </t>
  </si>
  <si>
    <r>
      <rPr>
        <sz val="8"/>
        <rFont val="Calibri"/>
        <family val="2"/>
      </rPr>
      <t xml:space="preserve">≠ </t>
    </r>
    <r>
      <rPr>
        <sz val="8"/>
        <rFont val="Arial"/>
        <family val="2"/>
      </rPr>
      <t>F &amp; MF &amp; empty</t>
    </r>
  </si>
  <si>
    <r>
      <t>Das Feld "Therapieintention" enthält unzulässige Zeichen</t>
    </r>
    <r>
      <rPr>
        <sz val="8"/>
        <color theme="1"/>
        <rFont val="Arial"/>
        <family val="2"/>
      </rPr>
      <t>.</t>
    </r>
  </si>
  <si>
    <r>
      <t>The data item "Intent of Treatment" contains invalid characters</t>
    </r>
    <r>
      <rPr>
        <sz val="8"/>
        <color rgb="FFFF0000"/>
        <rFont val="Arial"/>
        <family val="2"/>
      </rPr>
      <t>.</t>
    </r>
  </si>
  <si>
    <t xml:space="preserve">RPE | RZE </t>
  </si>
  <si>
    <r>
      <t>RZE</t>
    </r>
    <r>
      <rPr>
        <sz val="8"/>
        <color rgb="FFFF0000"/>
        <rFont val="Arial"/>
        <family val="2"/>
      </rPr>
      <t xml:space="preserve"> </t>
    </r>
  </si>
  <si>
    <t>RZE</t>
  </si>
  <si>
    <r>
      <t>RPE = Radikale Prostatektomie 
RZE</t>
    </r>
    <r>
      <rPr>
        <sz val="8"/>
        <color rgb="FFFF0000"/>
        <rFont val="Arial"/>
        <family val="2"/>
      </rPr>
      <t xml:space="preserve"> </t>
    </r>
    <r>
      <rPr>
        <sz val="8"/>
        <rFont val="Arial"/>
        <family val="2"/>
      </rPr>
      <t>= Radikale Zystoprostatektomie</t>
    </r>
  </si>
  <si>
    <r>
      <rPr>
        <sz val="10"/>
        <rFont val="Calibri"/>
        <family val="2"/>
      </rPr>
      <t xml:space="preserve">≠ </t>
    </r>
    <r>
      <rPr>
        <sz val="8"/>
        <rFont val="Arial"/>
        <family val="2"/>
      </rPr>
      <t>XX,XX &amp; XX.XX &amp; XX &amp; empty</t>
    </r>
  </si>
  <si>
    <r>
      <rPr>
        <sz val="8"/>
        <rFont val="Calibri"/>
        <family val="2"/>
      </rPr>
      <t>≠</t>
    </r>
    <r>
      <rPr>
        <sz val="8"/>
        <rFont val="Arial"/>
        <family val="2"/>
      </rPr>
      <t xml:space="preserve"> Y &amp; N &amp; U &amp; empty</t>
    </r>
  </si>
  <si>
    <r>
      <rPr>
        <sz val="8"/>
        <rFont val="Calibri"/>
        <family val="2"/>
      </rPr>
      <t>≠</t>
    </r>
    <r>
      <rPr>
        <sz val="7.2"/>
        <rFont val="Arial"/>
        <family val="2"/>
      </rPr>
      <t xml:space="preserve"> </t>
    </r>
    <r>
      <rPr>
        <sz val="8"/>
        <rFont val="Arial"/>
        <family val="2"/>
      </rPr>
      <t>Y &amp; N &amp; empty</t>
    </r>
  </si>
  <si>
    <r>
      <rPr>
        <sz val="8"/>
        <rFont val="Calibri"/>
        <family val="2"/>
      </rPr>
      <t xml:space="preserve">≠ </t>
    </r>
    <r>
      <rPr>
        <sz val="8"/>
        <rFont val="Arial"/>
        <family val="2"/>
      </rPr>
      <t>R0 &amp; R1 &amp; R2 &amp; RX &amp; empty</t>
    </r>
  </si>
  <si>
    <t>≠ FA &amp; DE &amp; DI &amp; AB &amp; RE &amp; PR &amp; HO &amp; CY &amp; UR &amp; ER &amp; HA &amp; EN &amp; BL &amp; PO &amp; LY &amp; VE &amp; PU &amp; HI &amp; OT &amp; empty</t>
  </si>
  <si>
    <r>
      <rPr>
        <sz val="8"/>
        <rFont val="Calibri"/>
        <family val="2"/>
      </rPr>
      <t>≠</t>
    </r>
    <r>
      <rPr>
        <sz val="7.2"/>
        <rFont val="Arial"/>
        <family val="2"/>
      </rPr>
      <t xml:space="preserve"> </t>
    </r>
    <r>
      <rPr>
        <sz val="8"/>
        <rFont val="Arial"/>
        <family val="2"/>
      </rPr>
      <t>A &amp; D &amp; DN &amp; DX &amp; empty</t>
    </r>
  </si>
  <si>
    <r>
      <rPr>
        <sz val="8"/>
        <rFont val="Calibri"/>
        <family val="2"/>
      </rPr>
      <t>≠</t>
    </r>
    <r>
      <rPr>
        <sz val="7.2"/>
        <rFont val="Arial"/>
        <family val="2"/>
      </rPr>
      <t xml:space="preserve"> </t>
    </r>
    <r>
      <rPr>
        <sz val="8"/>
        <rFont val="Arial"/>
        <family val="2"/>
      </rPr>
      <t>N &amp; R &amp; U &amp; empty</t>
    </r>
  </si>
  <si>
    <r>
      <rPr>
        <sz val="8"/>
        <rFont val="Calibri"/>
        <family val="2"/>
      </rPr>
      <t>≠</t>
    </r>
    <r>
      <rPr>
        <sz val="7.2"/>
        <rFont val="Arial"/>
        <family val="2"/>
      </rPr>
      <t xml:space="preserve"> </t>
    </r>
    <r>
      <rPr>
        <sz val="8"/>
        <rFont val="Arial"/>
        <family val="2"/>
      </rPr>
      <t>N &amp; Y &amp; U &amp; empty</t>
    </r>
  </si>
  <si>
    <r>
      <t xml:space="preserve">Case
Follow-Up
</t>
    </r>
    <r>
      <rPr>
        <b/>
        <sz val="8"/>
        <rFont val="Arial"/>
        <family val="2"/>
      </rPr>
      <t>Date metastasis identified</t>
    </r>
    <r>
      <rPr>
        <sz val="8"/>
        <rFont val="Arial"/>
        <family val="2"/>
      </rPr>
      <t xml:space="preserve">
</t>
    </r>
  </si>
  <si>
    <t>WS</t>
  </si>
  <si>
    <t>AS | WS</t>
  </si>
  <si>
    <t>Matrix</t>
  </si>
  <si>
    <t>2013-mm-dd</t>
  </si>
  <si>
    <r>
      <t xml:space="preserve">IV Cases:
</t>
    </r>
    <r>
      <rPr>
        <b/>
        <sz val="9"/>
        <color theme="0" tint="-0.499984740745262"/>
        <rFont val="Arial"/>
        <family val="2"/>
      </rPr>
      <t>(IV Fälle:)</t>
    </r>
  </si>
  <si>
    <t>R0</t>
  </si>
  <si>
    <t>Same radiotherapy</t>
  </si>
  <si>
    <r>
      <t xml:space="preserve">IF Cases:
</t>
    </r>
    <r>
      <rPr>
        <b/>
        <sz val="9"/>
        <color theme="0" tint="-0.499984740745262"/>
        <rFont val="Arial"/>
        <family val="2"/>
      </rPr>
      <t>(IF Fälle:)</t>
    </r>
  </si>
  <si>
    <t>Das Feld "Art der Strahlentherapie" enthält unzulässige Zeichen  oder ist leer.</t>
  </si>
  <si>
    <t>The data item "Type of Radiotherapy" contains invalid characters or is missing.</t>
  </si>
  <si>
    <t>Das Feld "Art derTherapie" enthält unzulässige Zeichen oder ist leer.</t>
  </si>
  <si>
    <t>The data item "Type of Treatment" contains invalid characters or is missing.</t>
  </si>
  <si>
    <t xml:space="preserve">M | R </t>
  </si>
  <si>
    <t xml:space="preserve">N </t>
  </si>
  <si>
    <t>in ng/mL | empty</t>
  </si>
  <si>
    <t>F13 / D13</t>
  </si>
  <si>
    <t>I13 / F13</t>
  </si>
  <si>
    <t>L13 / F13</t>
  </si>
  <si>
    <t>2012-mm-dd (row 12)
2011-mm-dd (row 11)
2010-mm-dd (row 10)
2009-mm-dd (row 9)</t>
  </si>
  <si>
    <t>F - M</t>
  </si>
  <si>
    <t>G15</t>
  </si>
  <si>
    <t>(G11 + G12 + G13) / 3</t>
  </si>
  <si>
    <r>
      <rPr>
        <sz val="13"/>
        <color indexed="8"/>
        <rFont val="Arial"/>
        <family val="2"/>
      </rPr>
      <t xml:space="preserve">OncoBox Prostate 
</t>
    </r>
    <r>
      <rPr>
        <b/>
        <sz val="13"/>
        <color indexed="8"/>
        <rFont val="Arial"/>
        <family val="2"/>
      </rPr>
      <t>Matrix</t>
    </r>
    <r>
      <rPr>
        <sz val="13"/>
        <color indexed="8"/>
        <rFont val="Arial"/>
        <family val="2"/>
      </rPr>
      <t xml:space="preserve">
</t>
    </r>
    <r>
      <rPr>
        <sz val="12"/>
        <color theme="0" tint="-0.499984740745262"/>
        <rFont val="Arial"/>
        <family val="2"/>
      </rPr>
      <t>(Matrix)</t>
    </r>
  </si>
  <si>
    <t>RGB</t>
  </si>
  <si>
    <t>Value</t>
  </si>
  <si>
    <r>
      <t xml:space="preserve">all right
</t>
    </r>
    <r>
      <rPr>
        <sz val="8"/>
        <color theme="0" tint="-0.499984740745262"/>
        <rFont val="Arial"/>
        <family val="2"/>
      </rPr>
      <t>(i.O.)</t>
    </r>
  </si>
  <si>
    <r>
      <t xml:space="preserve">Incorrect
</t>
    </r>
    <r>
      <rPr>
        <sz val="8"/>
        <color theme="0" tint="-0.499984740745262"/>
        <rFont val="Arial"/>
        <family val="2"/>
      </rPr>
      <t>(Inkorrekt)</t>
    </r>
  </si>
  <si>
    <r>
      <t xml:space="preserve">Incomplete
</t>
    </r>
    <r>
      <rPr>
        <sz val="8"/>
        <color theme="0" tint="-0.499984740745262"/>
        <rFont val="Arial"/>
        <family val="2"/>
      </rPr>
      <t>(Unvollständig)</t>
    </r>
  </si>
  <si>
    <r>
      <rPr>
        <sz val="8"/>
        <rFont val="Calibri"/>
        <family val="2"/>
      </rPr>
      <t>≠</t>
    </r>
    <r>
      <rPr>
        <sz val="8"/>
        <rFont val="Arial"/>
        <family val="2"/>
      </rPr>
      <t xml:space="preserve"> Y &amp; N &amp; U  &amp; empty</t>
    </r>
  </si>
  <si>
    <r>
      <rPr>
        <sz val="10"/>
        <rFont val="Calibri"/>
        <family val="2"/>
      </rPr>
      <t xml:space="preserve">≠ </t>
    </r>
    <r>
      <rPr>
        <sz val="8"/>
        <rFont val="Arial"/>
        <family val="2"/>
      </rPr>
      <t>N &amp; Y &amp; U &amp; empty</t>
    </r>
  </si>
  <si>
    <t>N | Y | U | empty</t>
  </si>
  <si>
    <t>* basierend auf Abrams P, Avery K, Gardener N, Donovan J; ICIQ Advisory Board. The International Consultation on Incontinence Modular Questionnaire: www.iciq.net. J Urol 2006.</t>
  </si>
  <si>
    <r>
      <rPr>
        <b/>
        <u/>
        <sz val="9"/>
        <rFont val="Arial"/>
        <family val="2"/>
      </rPr>
      <t>Patient</t>
    </r>
    <r>
      <rPr>
        <b/>
        <sz val="9"/>
        <rFont val="Arial"/>
        <family val="2"/>
      </rPr>
      <t xml:space="preserve">, occurring at least one time in I22 and/or I23 and Patient is </t>
    </r>
    <r>
      <rPr>
        <b/>
        <u/>
        <sz val="9"/>
        <rFont val="Arial"/>
        <family val="2"/>
      </rPr>
      <t>not</t>
    </r>
    <r>
      <rPr>
        <b/>
        <sz val="9"/>
        <rFont val="Arial"/>
        <family val="2"/>
      </rPr>
      <t xml:space="preserve"> in F24, G24 &amp; H24</t>
    </r>
  </si>
  <si>
    <r>
      <t>Categories</t>
    </r>
    <r>
      <rPr>
        <b/>
        <sz val="10"/>
        <color theme="0" tint="-0.499984740745262"/>
        <rFont val="Arial"/>
        <family val="2"/>
      </rPr>
      <t xml:space="preserve">
(Kategorien)</t>
    </r>
  </si>
  <si>
    <r>
      <t xml:space="preserve">Datafields
</t>
    </r>
    <r>
      <rPr>
        <b/>
        <sz val="10"/>
        <color theme="0" tint="-0.499984740745262"/>
        <rFont val="Arial"/>
        <family val="2"/>
      </rPr>
      <t>(Datenfelder)</t>
    </r>
  </si>
  <si>
    <r>
      <t xml:space="preserve">Possible values
</t>
    </r>
    <r>
      <rPr>
        <b/>
        <sz val="10"/>
        <color theme="0" tint="-0.499984740745262"/>
        <rFont val="Arial"/>
        <family val="2"/>
      </rPr>
      <t>(Mögliche Werte)</t>
    </r>
  </si>
  <si>
    <r>
      <t xml:space="preserve">Values
</t>
    </r>
    <r>
      <rPr>
        <b/>
        <sz val="10"/>
        <color theme="0" tint="-0.499984740745262"/>
        <rFont val="Arial"/>
        <family val="2"/>
      </rPr>
      <t>(Benötigte Werte)</t>
    </r>
  </si>
  <si>
    <r>
      <t xml:space="preserve">A) Dead 
</t>
    </r>
    <r>
      <rPr>
        <b/>
        <sz val="9"/>
        <color theme="0" tint="-0.499984740745262"/>
        <rFont val="Arial"/>
        <family val="2"/>
      </rPr>
      <t>(Verstorben)</t>
    </r>
  </si>
  <si>
    <r>
      <t xml:space="preserve">Cell
</t>
    </r>
    <r>
      <rPr>
        <b/>
        <sz val="9"/>
        <color theme="0" tint="-0.499984740745262"/>
        <rFont val="Arial"/>
        <family val="2"/>
      </rPr>
      <t>(Zelle)</t>
    </r>
  </si>
  <si>
    <r>
      <t xml:space="preserve">Datafield
</t>
    </r>
    <r>
      <rPr>
        <b/>
        <sz val="9"/>
        <color theme="0" tint="-0.499984740745262"/>
        <rFont val="Arial"/>
        <family val="2"/>
      </rPr>
      <t>(Datenfeld)</t>
    </r>
  </si>
  <si>
    <r>
      <t xml:space="preserve">Values
</t>
    </r>
    <r>
      <rPr>
        <b/>
        <sz val="9"/>
        <color theme="0" tint="-0.499984740745262"/>
        <rFont val="Arial"/>
        <family val="2"/>
      </rPr>
      <t>(Benötigte Werte)</t>
    </r>
  </si>
  <si>
    <t>D8</t>
  </si>
  <si>
    <r>
      <t xml:space="preserve">= Basic data O17 
</t>
    </r>
    <r>
      <rPr>
        <b/>
        <sz val="9"/>
        <color theme="0" tint="-0.499984740745262"/>
        <rFont val="Arial"/>
        <family val="2"/>
      </rPr>
      <t>(= Basisdaten O17)</t>
    </r>
  </si>
  <si>
    <r>
      <t xml:space="preserve">Numerator
</t>
    </r>
    <r>
      <rPr>
        <sz val="10"/>
        <color theme="0" tint="-0.499984740745262"/>
        <rFont val="Arial"/>
        <family val="2"/>
      </rPr>
      <t>(Zähler)</t>
    </r>
  </si>
  <si>
    <r>
      <t xml:space="preserve">B) Alive (relaps/recurrence)
</t>
    </r>
    <r>
      <rPr>
        <b/>
        <sz val="9"/>
        <color theme="0" tint="-0.499984740745262"/>
        <rFont val="Arial"/>
        <family val="2"/>
      </rPr>
      <t>(Lebend mit Eregnis im Verlauf)</t>
    </r>
  </si>
  <si>
    <r>
      <t xml:space="preserve">at least one valid follow up:
</t>
    </r>
    <r>
      <rPr>
        <b/>
        <sz val="9"/>
        <color theme="0" tint="-0.499984740745262"/>
        <rFont val="Arial"/>
        <family val="2"/>
      </rPr>
      <t>(mindestens eine gültige Meldung mit:)</t>
    </r>
  </si>
  <si>
    <r>
      <t xml:space="preserve">C) Alive (no relaps/recurrence)
</t>
    </r>
    <r>
      <rPr>
        <b/>
        <sz val="9"/>
        <color theme="0" tint="-0.499984740745262"/>
        <rFont val="Arial"/>
        <family val="2"/>
      </rPr>
      <t>(Lebend ohne Ereignis im Verlauf)</t>
    </r>
  </si>
  <si>
    <r>
      <t xml:space="preserve">Column
</t>
    </r>
    <r>
      <rPr>
        <b/>
        <sz val="9"/>
        <color theme="0" tint="-0.499984740745262"/>
        <rFont val="Arial"/>
        <family val="2"/>
      </rPr>
      <t>(Spalte)</t>
    </r>
  </si>
  <si>
    <t>D9</t>
  </si>
  <si>
    <t>Case
Questionnaire
Date</t>
  </si>
  <si>
    <r>
      <t xml:space="preserve">Cases in D8 with:
</t>
    </r>
    <r>
      <rPr>
        <b/>
        <sz val="9"/>
        <color theme="0" tint="-0.499984740745262"/>
        <rFont val="Arial"/>
        <family val="2"/>
      </rPr>
      <t>(Fälle aus D8 mit:)</t>
    </r>
  </si>
  <si>
    <t>D12</t>
  </si>
  <si>
    <r>
      <t xml:space="preserve">Cases in D9 with:
</t>
    </r>
    <r>
      <rPr>
        <b/>
        <sz val="9"/>
        <color theme="0" tint="-0.499984740745262"/>
        <rFont val="Arial"/>
        <family val="2"/>
      </rPr>
      <t>(Fälle aus D9 mit:)</t>
    </r>
  </si>
  <si>
    <t>D13</t>
  </si>
  <si>
    <r>
      <t xml:space="preserve">Cases in D12 with:
</t>
    </r>
    <r>
      <rPr>
        <b/>
        <sz val="9"/>
        <color theme="0" tint="-0.499984740745262"/>
        <rFont val="Arial"/>
        <family val="2"/>
      </rPr>
      <t>(Fälle aus D12 mit:)</t>
    </r>
  </si>
  <si>
    <t>D14</t>
  </si>
  <si>
    <t>D16</t>
  </si>
  <si>
    <t xml:space="preserve">6 | 7 | 8 | 9 | 10 </t>
  </si>
  <si>
    <r>
      <rPr>
        <sz val="8"/>
        <color theme="1"/>
        <rFont val="Calibri"/>
        <family val="2"/>
      </rPr>
      <t>≥</t>
    </r>
    <r>
      <rPr>
        <sz val="8"/>
        <color theme="1"/>
        <rFont val="Arial"/>
        <family val="2"/>
      </rPr>
      <t xml:space="preserve"> 11</t>
    </r>
  </si>
  <si>
    <t>D20</t>
  </si>
  <si>
    <r>
      <t xml:space="preserve">Cases in D20 with:
</t>
    </r>
    <r>
      <rPr>
        <b/>
        <sz val="9"/>
        <color theme="0" tint="-0.499984740745262"/>
        <rFont val="Arial"/>
        <family val="2"/>
      </rPr>
      <t>(Fälle aus D20 mit:)</t>
    </r>
  </si>
  <si>
    <r>
      <rPr>
        <sz val="8"/>
        <color theme="1"/>
        <rFont val="Calibri"/>
        <family val="2"/>
      </rPr>
      <t>≥</t>
    </r>
    <r>
      <rPr>
        <sz val="8"/>
        <color theme="1"/>
        <rFont val="Arial"/>
        <family val="2"/>
      </rPr>
      <t xml:space="preserve"> 22</t>
    </r>
  </si>
  <si>
    <t>D21</t>
  </si>
  <si>
    <t>D22</t>
  </si>
  <si>
    <t>&lt; 22</t>
  </si>
  <si>
    <r>
      <t xml:space="preserve">Numerator: Sum of all values in the datafield IIEF-Score of the cases in D20
</t>
    </r>
    <r>
      <rPr>
        <b/>
        <sz val="9"/>
        <color theme="0" tint="-0.499984740745262"/>
        <rFont val="Arial"/>
        <family val="2"/>
      </rPr>
      <t>(Zähler: Summe aller Werte im Datenfeld IIEF Wert der Fälle in D20)</t>
    </r>
  </si>
  <si>
    <r>
      <t xml:space="preserve">Numerator: Sum of all values in the datafield ICIQ-Score of the cases in D12
</t>
    </r>
    <r>
      <rPr>
        <b/>
        <sz val="9"/>
        <color theme="0" tint="-0.499984740745262"/>
        <rFont val="Arial"/>
        <family val="2"/>
      </rPr>
      <t>(Zähler: Summe aller Werte im Datenfeld ICIQ Wert der Fälle in D12)</t>
    </r>
  </si>
  <si>
    <t>D23</t>
  </si>
  <si>
    <t>D26</t>
  </si>
  <si>
    <t>D27</t>
  </si>
  <si>
    <t>D28</t>
  </si>
  <si>
    <t>E9</t>
  </si>
  <si>
    <r>
      <t xml:space="preserve">NI, IV and IF cases with:
</t>
    </r>
    <r>
      <rPr>
        <b/>
        <sz val="9"/>
        <color theme="0" tint="-0.499984740745262"/>
        <rFont val="Arial"/>
        <family val="2"/>
      </rPr>
      <t>(NI, IV und IF Fälle mit:)</t>
    </r>
  </si>
  <si>
    <t>E10</t>
  </si>
  <si>
    <r>
      <t xml:space="preserve">Cases in E9 with:
</t>
    </r>
    <r>
      <rPr>
        <b/>
        <sz val="9"/>
        <color theme="0" tint="-0.499984740745262"/>
        <rFont val="Arial"/>
        <family val="2"/>
      </rPr>
      <t>(Fälle aus E9 mit:)</t>
    </r>
  </si>
  <si>
    <t>D17</t>
  </si>
  <si>
    <t>D18</t>
  </si>
  <si>
    <t>D24</t>
  </si>
  <si>
    <t>D29</t>
  </si>
  <si>
    <r>
      <t xml:space="preserve">Cases in D10 with:
</t>
    </r>
    <r>
      <rPr>
        <b/>
        <sz val="9"/>
        <color theme="0" tint="-0.499984740745262"/>
        <rFont val="Arial"/>
        <family val="2"/>
      </rPr>
      <t>(Fälle aus D10 mit:)</t>
    </r>
  </si>
  <si>
    <r>
      <t xml:space="preserve">Numerator: Sum of all values in the datafield IIEF-Score of the cases in D21
</t>
    </r>
    <r>
      <rPr>
        <b/>
        <sz val="9"/>
        <color theme="0" tint="-0.499984740745262"/>
        <rFont val="Arial"/>
        <family val="2"/>
      </rPr>
      <t>(Zähler: Summe aller Werte im Datenfeld IIEF Wert der Fälle in D21)</t>
    </r>
  </si>
  <si>
    <r>
      <t xml:space="preserve">Cases in D21 with:
</t>
    </r>
    <r>
      <rPr>
        <b/>
        <sz val="9"/>
        <color theme="0" tint="-0.499984740745262"/>
        <rFont val="Arial"/>
        <family val="2"/>
      </rPr>
      <t>(Fälle aus D21 mit:)</t>
    </r>
  </si>
  <si>
    <r>
      <t xml:space="preserve">Numerator: Sum of all values in the datafield ICIQ-Score of the cases in D13
</t>
    </r>
    <r>
      <rPr>
        <b/>
        <sz val="9"/>
        <color theme="0" tint="-0.499984740745262"/>
        <rFont val="Arial"/>
        <family val="2"/>
      </rPr>
      <t>(Zähler: Summe aller Werte im Datenfeld ICIQ Wert der Fälle in D13)</t>
    </r>
  </si>
  <si>
    <r>
      <t xml:space="preserve">Cases in D13 with:
</t>
    </r>
    <r>
      <rPr>
        <b/>
        <sz val="9"/>
        <color theme="0" tint="-0.499984740745262"/>
        <rFont val="Arial"/>
        <family val="2"/>
      </rPr>
      <t>(Fälle aus D13 mit:)</t>
    </r>
  </si>
  <si>
    <r>
      <t xml:space="preserve">Cases in E10 with:
</t>
    </r>
    <r>
      <rPr>
        <b/>
        <sz val="9"/>
        <color theme="0" tint="-0.499984740745262"/>
        <rFont val="Arial"/>
        <family val="2"/>
      </rPr>
      <t>(Fälle aus D10 mit:)</t>
    </r>
  </si>
  <si>
    <t>G9</t>
  </si>
  <si>
    <t>= E10</t>
  </si>
  <si>
    <r>
      <t xml:space="preserve">Cases in G9 with:
</t>
    </r>
    <r>
      <rPr>
        <b/>
        <sz val="9"/>
        <color theme="0" tint="-0.499984740745262"/>
        <rFont val="Arial"/>
        <family val="2"/>
      </rPr>
      <t>(Fälle aus G9 mit:)</t>
    </r>
  </si>
  <si>
    <t>G10</t>
  </si>
  <si>
    <t>F13</t>
  </si>
  <si>
    <t>F14</t>
  </si>
  <si>
    <t>F15</t>
  </si>
  <si>
    <t>F16</t>
  </si>
  <si>
    <t>F17</t>
  </si>
  <si>
    <t>F18</t>
  </si>
  <si>
    <t>F21</t>
  </si>
  <si>
    <t>F22</t>
  </si>
  <si>
    <t>F23</t>
  </si>
  <si>
    <t>F24</t>
  </si>
  <si>
    <t>F27</t>
  </si>
  <si>
    <t>F28</t>
  </si>
  <si>
    <t>F29</t>
  </si>
  <si>
    <r>
      <t xml:space="preserve">Cases in F10 with:
</t>
    </r>
    <r>
      <rPr>
        <b/>
        <sz val="9"/>
        <color theme="0" tint="-0.499984740745262"/>
        <rFont val="Arial"/>
        <family val="2"/>
      </rPr>
      <t>(Fälle aus F10 mit:)</t>
    </r>
  </si>
  <si>
    <r>
      <t xml:space="preserve">Numerator: Sum of all values in the datafield IIEF-Score of the cases in F21
</t>
    </r>
    <r>
      <rPr>
        <b/>
        <sz val="9"/>
        <color theme="0" tint="-0.499984740745262"/>
        <rFont val="Arial"/>
        <family val="2"/>
      </rPr>
      <t>(Zähler: Summe aller Werte im Datenfeld IIEF Wert der Fälle in F21)</t>
    </r>
  </si>
  <si>
    <r>
      <t xml:space="preserve">Cases in F21 with:
</t>
    </r>
    <r>
      <rPr>
        <b/>
        <sz val="9"/>
        <color theme="0" tint="-0.499984740745262"/>
        <rFont val="Arial"/>
        <family val="2"/>
      </rPr>
      <t>(Fälle aus F21 mit:)</t>
    </r>
  </si>
  <si>
    <r>
      <t xml:space="preserve">Numerator: Sum of all values in the datafield ICIQ-Score of the cases in F13
</t>
    </r>
    <r>
      <rPr>
        <b/>
        <sz val="9"/>
        <color theme="0" tint="-0.499984740745262"/>
        <rFont val="Arial"/>
        <family val="2"/>
      </rPr>
      <t>(Zähler: Summe aller Werte im Datenfeld ICIQ Wert der Fälle in F13)</t>
    </r>
  </si>
  <si>
    <r>
      <t xml:space="preserve">Cases in F13 with:
</t>
    </r>
    <r>
      <rPr>
        <b/>
        <sz val="9"/>
        <color theme="0" tint="-0.499984740745262"/>
        <rFont val="Arial"/>
        <family val="2"/>
      </rPr>
      <t>(Fälle aus F13 mit:)</t>
    </r>
  </si>
  <si>
    <r>
      <t xml:space="preserve">Cases in G10 with:
</t>
    </r>
    <r>
      <rPr>
        <b/>
        <sz val="9"/>
        <color theme="0" tint="-0.499984740745262"/>
        <rFont val="Arial"/>
        <family val="2"/>
      </rPr>
      <t>(Fälle aus FG0 mit:)</t>
    </r>
  </si>
  <si>
    <r>
      <rPr>
        <sz val="8"/>
        <rFont val="Arial"/>
        <family val="2"/>
      </rPr>
      <t>Case
Questionnaire</t>
    </r>
    <r>
      <rPr>
        <b/>
        <sz val="8"/>
        <rFont val="Arial"/>
        <family val="2"/>
      </rPr>
      <t xml:space="preserve">
Date</t>
    </r>
  </si>
  <si>
    <r>
      <t>Case
Follow-Up</t>
    </r>
    <r>
      <rPr>
        <b/>
        <sz val="8"/>
        <rFont val="Arial"/>
        <family val="2"/>
      </rPr>
      <t xml:space="preserve">
Date
</t>
    </r>
  </si>
  <si>
    <r>
      <t>Case
Follow-Up</t>
    </r>
    <r>
      <rPr>
        <b/>
        <sz val="8"/>
        <rFont val="Arial"/>
        <family val="2"/>
      </rPr>
      <t xml:space="preserve">
Life status</t>
    </r>
  </si>
  <si>
    <r>
      <t xml:space="preserve">yyyy-mm-dd </t>
    </r>
    <r>
      <rPr>
        <sz val="8"/>
        <rFont val="Malgun Gothic"/>
        <family val="2"/>
        <charset val="129"/>
      </rPr>
      <t>≤</t>
    </r>
    <r>
      <rPr>
        <sz val="8"/>
        <rFont val="Arial"/>
        <family val="2"/>
      </rPr>
      <t xml:space="preserve"> 31.12.</t>
    </r>
    <r>
      <rPr>
        <sz val="8"/>
        <rFont val="Arial"/>
        <family val="2"/>
      </rPr>
      <t xml:space="preserve"> indicator year -1</t>
    </r>
  </si>
  <si>
    <r>
      <t>Case
Follow-Up</t>
    </r>
    <r>
      <rPr>
        <b/>
        <sz val="8"/>
        <color indexed="8"/>
        <rFont val="Arial"/>
        <family val="2"/>
      </rPr>
      <t xml:space="preserve">
Local recurrence</t>
    </r>
    <r>
      <rPr>
        <sz val="8"/>
        <color indexed="8"/>
        <rFont val="Arial"/>
        <family val="2"/>
      </rPr>
      <t xml:space="preserve">
</t>
    </r>
  </si>
  <si>
    <r>
      <t>Case
Follow-Up</t>
    </r>
    <r>
      <rPr>
        <b/>
        <sz val="8"/>
        <color indexed="8"/>
        <rFont val="Arial"/>
        <family val="2"/>
      </rPr>
      <t xml:space="preserve">
Biochemical recurrence</t>
    </r>
  </si>
  <si>
    <t>N | M | R | U</t>
  </si>
  <si>
    <r>
      <t>Case
Follow-Up</t>
    </r>
    <r>
      <rPr>
        <b/>
        <sz val="8"/>
        <color indexed="8"/>
        <rFont val="Arial"/>
        <family val="2"/>
      </rPr>
      <t xml:space="preserve">
Metastasis</t>
    </r>
  </si>
  <si>
    <r>
      <t>Case
Follow-Up</t>
    </r>
    <r>
      <rPr>
        <b/>
        <sz val="8"/>
        <color indexed="8"/>
        <rFont val="Arial"/>
        <family val="2"/>
      </rPr>
      <t xml:space="preserve">
Tumour status
</t>
    </r>
    <r>
      <rPr>
        <sz val="8"/>
        <color indexed="8"/>
        <rFont val="Arial"/>
        <family val="2"/>
      </rPr>
      <t xml:space="preserve">
</t>
    </r>
  </si>
  <si>
    <r>
      <t>Case
Follow-Up</t>
    </r>
    <r>
      <rPr>
        <b/>
        <sz val="8"/>
        <color indexed="8"/>
        <rFont val="Arial"/>
        <family val="2"/>
      </rPr>
      <t xml:space="preserve">
Secondary tumour</t>
    </r>
  </si>
  <si>
    <r>
      <t>Basic Information</t>
    </r>
    <r>
      <rPr>
        <b/>
        <sz val="8"/>
        <color indexed="8"/>
        <rFont val="Arial"/>
        <family val="2"/>
      </rPr>
      <t xml:space="preserve">
Date of death</t>
    </r>
  </si>
  <si>
    <r>
      <t xml:space="preserve">yyyy-mm-dd 
</t>
    </r>
    <r>
      <rPr>
        <sz val="8"/>
        <rFont val="Arial"/>
        <family val="2"/>
      </rPr>
      <t>at least one Follow-Up until 31.12. indicator year -1</t>
    </r>
  </si>
  <si>
    <t>All follow ups until 31.12.indicator year -1</t>
  </si>
  <si>
    <t>N | U</t>
  </si>
  <si>
    <t>empty |  ≥ 01.01.indicator year</t>
  </si>
  <si>
    <t>CR</t>
  </si>
  <si>
    <r>
      <t xml:space="preserve">Categorie
</t>
    </r>
    <r>
      <rPr>
        <sz val="10"/>
        <color theme="0" tint="-0.499984740745262"/>
        <rFont val="Arial"/>
        <family val="2"/>
      </rPr>
      <t>(Kategorie)</t>
    </r>
  </si>
  <si>
    <r>
      <t xml:space="preserve">1. Incorrect
</t>
    </r>
    <r>
      <rPr>
        <sz val="10"/>
        <color theme="0" tint="-0.499984740745262"/>
        <rFont val="Arial"/>
        <family val="2"/>
      </rPr>
      <t>(1. Inkorrekt)</t>
    </r>
  </si>
  <si>
    <r>
      <t xml:space="preserve">2. all right (implausibile)
</t>
    </r>
    <r>
      <rPr>
        <sz val="10"/>
        <color theme="0" tint="-0.499984740745262"/>
        <rFont val="Arial"/>
        <family val="2"/>
      </rPr>
      <t>(2. i.O. Plausibilität unklar)</t>
    </r>
    <r>
      <rPr>
        <sz val="10"/>
        <color theme="1"/>
        <rFont val="Arial"/>
        <family val="2"/>
      </rPr>
      <t xml:space="preserve"> </t>
    </r>
  </si>
  <si>
    <r>
      <t xml:space="preserve">4. all right
</t>
    </r>
    <r>
      <rPr>
        <sz val="10"/>
        <color theme="0" tint="-0.499984740745262"/>
        <rFont val="Arial"/>
        <family val="2"/>
      </rPr>
      <t>(4. i.O.)</t>
    </r>
  </si>
  <si>
    <r>
      <t xml:space="preserve">Indicators
</t>
    </r>
    <r>
      <rPr>
        <sz val="10"/>
        <color theme="0" tint="-0.499984740745262"/>
        <rFont val="Arial"/>
        <family val="2"/>
      </rPr>
      <t>(Kennzahlen)</t>
    </r>
  </si>
  <si>
    <r>
      <t xml:space="preserve">D) Plausibility limits with &lt; and &gt;
</t>
    </r>
    <r>
      <rPr>
        <sz val="9"/>
        <color theme="0" tint="-0.499984740745262"/>
        <rFont val="Arial"/>
        <family val="2"/>
      </rPr>
      <t>(D) Plausibilitätsgrenzren mit &lt; und &gt;)</t>
    </r>
  </si>
  <si>
    <r>
      <t xml:space="preserve">E) Plausibility limits with &lt; and =
</t>
    </r>
    <r>
      <rPr>
        <sz val="9"/>
        <color theme="0" tint="-0.499984740745262"/>
        <rFont val="Arial"/>
        <family val="2"/>
      </rPr>
      <t>(E) Plausibilitätsgrenzen mit &lt; und =)</t>
    </r>
  </si>
  <si>
    <r>
      <t xml:space="preserve">G) Only numerator
</t>
    </r>
    <r>
      <rPr>
        <sz val="9"/>
        <color theme="0" tint="-0.499984740745262"/>
        <rFont val="Arial"/>
        <family val="2"/>
      </rPr>
      <t>(G) Nur Zähler)</t>
    </r>
  </si>
  <si>
    <r>
      <t xml:space="preserve">H) No target
</t>
    </r>
    <r>
      <rPr>
        <sz val="9"/>
        <color theme="0" tint="-0.499984740745262"/>
        <rFont val="Arial"/>
        <family val="2"/>
      </rPr>
      <t>(H) Keine Vorgaben)</t>
    </r>
  </si>
  <si>
    <t>Filter 1</t>
  </si>
  <si>
    <t>Filter 2</t>
  </si>
  <si>
    <t>Berechnung</t>
  </si>
  <si>
    <t>100%</t>
  </si>
  <si>
    <t>0,07%</t>
  </si>
  <si>
    <t>0,02%</t>
  </si>
  <si>
    <t>0,035%</t>
  </si>
  <si>
    <t>0,01%</t>
  </si>
  <si>
    <t>Alle Follow-Up Meldungen mit:</t>
  </si>
  <si>
    <t>= Zeile 9 - Zeile 10</t>
  </si>
  <si>
    <r>
      <t xml:space="preserve">Primary cases
</t>
    </r>
    <r>
      <rPr>
        <sz val="8"/>
        <color theme="0" tint="-0.499984740745262"/>
        <rFont val="Arial"/>
        <family val="2"/>
      </rPr>
      <t>(Anzahl Primärfälle)</t>
    </r>
  </si>
  <si>
    <r>
      <t xml:space="preserve">NI Cases: All
</t>
    </r>
    <r>
      <rPr>
        <b/>
        <sz val="10"/>
        <color theme="0" tint="-0.499984740745262"/>
        <rFont val="Arial"/>
        <family val="2"/>
      </rPr>
      <t>(NI-Fälle: Alle)</t>
    </r>
  </si>
  <si>
    <r>
      <t xml:space="preserve">IF Cases
</t>
    </r>
    <r>
      <rPr>
        <b/>
        <sz val="10"/>
        <color theme="0" tint="-0.499984740745262"/>
        <rFont val="Arial"/>
        <family val="2"/>
      </rPr>
      <t>(IF-Fälle)</t>
    </r>
  </si>
  <si>
    <r>
      <t xml:space="preserve">Valid follow up (alive):
</t>
    </r>
    <r>
      <rPr>
        <b/>
        <sz val="9"/>
        <color theme="0" tint="-0.499984740745262"/>
        <rFont val="Arial"/>
        <family val="2"/>
      </rPr>
      <t>(Gültige Follow-Up Meldung (Lebend):)</t>
    </r>
  </si>
  <si>
    <r>
      <t xml:space="preserve">Valid follow up (dead):
</t>
    </r>
    <r>
      <rPr>
        <b/>
        <sz val="9"/>
        <color theme="0" tint="-0.499984740745262"/>
        <rFont val="Arial"/>
        <family val="2"/>
      </rPr>
      <t xml:space="preserve">(Gültige Follow-Up Meldung (Verstorben):) </t>
    </r>
  </si>
  <si>
    <t>N | R</t>
  </si>
  <si>
    <t>N | Y</t>
  </si>
  <si>
    <r>
      <t xml:space="preserve">Case
Follow-Up
</t>
    </r>
    <r>
      <rPr>
        <b/>
        <sz val="8"/>
        <color indexed="8"/>
        <rFont val="Arial"/>
        <family val="2"/>
      </rPr>
      <t>Life status</t>
    </r>
  </si>
  <si>
    <r>
      <t xml:space="preserve">Case
Follow-Up
</t>
    </r>
    <r>
      <rPr>
        <b/>
        <sz val="8"/>
        <color indexed="8"/>
        <rFont val="Arial"/>
        <family val="2"/>
      </rPr>
      <t>Date</t>
    </r>
  </si>
  <si>
    <r>
      <t xml:space="preserve">Case
Follow-Up
</t>
    </r>
    <r>
      <rPr>
        <b/>
        <sz val="8"/>
        <color indexed="8"/>
        <rFont val="Arial"/>
        <family val="2"/>
      </rPr>
      <t>Metastasis</t>
    </r>
  </si>
  <si>
    <t>N | M | R</t>
  </si>
  <si>
    <t>CR | PR | NC | P</t>
  </si>
  <si>
    <r>
      <t xml:space="preserve">Case
Follow-Up
</t>
    </r>
    <r>
      <rPr>
        <b/>
        <sz val="8"/>
        <rFont val="Arial"/>
        <family val="2"/>
      </rPr>
      <t>Metastasis</t>
    </r>
  </si>
  <si>
    <r>
      <t xml:space="preserve">Case
Follow-Up
</t>
    </r>
    <r>
      <rPr>
        <b/>
        <sz val="8"/>
        <rFont val="Arial"/>
        <family val="2"/>
      </rPr>
      <t>Tumour status</t>
    </r>
    <r>
      <rPr>
        <sz val="8"/>
        <rFont val="Arial"/>
        <family val="2"/>
      </rPr>
      <t xml:space="preserve">
</t>
    </r>
  </si>
  <si>
    <r>
      <t xml:space="preserve">Number
</t>
    </r>
    <r>
      <rPr>
        <sz val="8"/>
        <color theme="0" tint="-0.499984740745262"/>
        <rFont val="Arial"/>
        <family val="2"/>
      </rPr>
      <t>(Anzahl)</t>
    </r>
  </si>
  <si>
    <t xml:space="preserve"> %</t>
  </si>
  <si>
    <t>%</t>
  </si>
  <si>
    <r>
      <t xml:space="preserve">Calculation
</t>
    </r>
    <r>
      <rPr>
        <sz val="8"/>
        <color theme="0" tint="-0.499984740745262"/>
        <rFont val="Arial"/>
        <family val="2"/>
      </rPr>
      <t>(Berechnung)</t>
    </r>
  </si>
  <si>
    <r>
      <rPr>
        <sz val="11"/>
        <color indexed="8"/>
        <rFont val="Arial"/>
        <family val="2"/>
      </rPr>
      <t xml:space="preserve">OncoBox Prostate </t>
    </r>
    <r>
      <rPr>
        <b/>
        <sz val="11"/>
        <color indexed="8"/>
        <rFont val="Arial"/>
        <family val="2"/>
      </rPr>
      <t xml:space="preserve">
Matrix
</t>
    </r>
    <r>
      <rPr>
        <b/>
        <sz val="11"/>
        <color theme="0" tint="-0.499984740745262"/>
        <rFont val="Arial"/>
        <family val="2"/>
      </rPr>
      <t>(Matrix)</t>
    </r>
  </si>
  <si>
    <r>
      <rPr>
        <b/>
        <sz val="10"/>
        <rFont val="Arial"/>
        <family val="2"/>
      </rPr>
      <t>Postoperative not free of tumour (see Matrix)</t>
    </r>
    <r>
      <rPr>
        <b/>
        <sz val="10"/>
        <color theme="0" tint="-0.499984740745262"/>
        <rFont val="Arial"/>
        <family val="2"/>
      </rPr>
      <t xml:space="preserve">
(Postoperativ nicht tumorfrei (vgl. Matrix))</t>
    </r>
  </si>
  <si>
    <r>
      <rPr>
        <b/>
        <sz val="10"/>
        <rFont val="Arial"/>
        <family val="2"/>
      </rPr>
      <t>Relevante cancer</t>
    </r>
    <r>
      <rPr>
        <b/>
        <sz val="10"/>
        <color theme="0" tint="-0.499984740745262"/>
        <rFont val="Arial"/>
        <family val="2"/>
      </rPr>
      <t xml:space="preserve">
(Relevante Krebsvorerkrankung)</t>
    </r>
  </si>
  <si>
    <r>
      <rPr>
        <sz val="8"/>
        <rFont val="Arial"/>
        <family val="2"/>
      </rPr>
      <t>- postoperative not free of tumour*</t>
    </r>
    <r>
      <rPr>
        <sz val="8"/>
        <color theme="0" tint="-0.499984740745262"/>
        <rFont val="Arial"/>
        <family val="2"/>
      </rPr>
      <t xml:space="preserve">
(- postoperativ </t>
    </r>
    <r>
      <rPr>
        <u/>
        <sz val="8"/>
        <color theme="0" tint="-0.499984740745262"/>
        <rFont val="Arial"/>
        <family val="2"/>
      </rPr>
      <t>nicht</t>
    </r>
    <r>
      <rPr>
        <sz val="8"/>
        <color theme="0" tint="-0.499984740745262"/>
        <rFont val="Arial"/>
        <family val="2"/>
      </rPr>
      <t xml:space="preserve"> tumorfrei*)</t>
    </r>
  </si>
  <si>
    <r>
      <rPr>
        <sz val="8"/>
        <rFont val="Arial"/>
        <family val="2"/>
      </rPr>
      <t>- Case having relevante cancer*</t>
    </r>
    <r>
      <rPr>
        <sz val="8"/>
        <color theme="0" tint="-0.499984740745262"/>
        <rFont val="Arial"/>
        <family val="2"/>
      </rPr>
      <t xml:space="preserve">
(- Fall mit relevanter Krebsvorerkrankung*)</t>
    </r>
  </si>
  <si>
    <r>
      <rPr>
        <sz val="8"/>
        <rFont val="Arial"/>
        <family val="2"/>
      </rPr>
      <t>- no valid follow up*</t>
    </r>
    <r>
      <rPr>
        <sz val="8"/>
        <color theme="0" tint="-0.499984740745262"/>
        <rFont val="Arial"/>
        <family val="2"/>
      </rPr>
      <t xml:space="preserve">
(- keine gültige Follow-Up Meldung*)</t>
    </r>
  </si>
  <si>
    <r>
      <t xml:space="preserve">= Row 9 - Row 10
</t>
    </r>
    <r>
      <rPr>
        <b/>
        <sz val="10"/>
        <color theme="0" tint="-0.499984740745262"/>
        <rFont val="Arial"/>
        <family val="2"/>
      </rPr>
      <t>(= Zeile 9 - Zeile 10)</t>
    </r>
  </si>
  <si>
    <r>
      <t xml:space="preserve">2. Categorisation of primary cases
</t>
    </r>
    <r>
      <rPr>
        <b/>
        <sz val="10"/>
        <color theme="0" tint="-0.499984740745262"/>
        <rFont val="Arial"/>
        <family val="2"/>
      </rPr>
      <t>(2. Kategorisierung der Primärfälle)</t>
    </r>
  </si>
  <si>
    <r>
      <t xml:space="preserve">*Multiple entries possible </t>
    </r>
    <r>
      <rPr>
        <sz val="8"/>
        <color theme="0" tint="-0.499984740745262"/>
        <rFont val="Arial"/>
        <family val="2"/>
      </rPr>
      <t>(Mehrfachnennung möglich)</t>
    </r>
  </si>
  <si>
    <r>
      <t xml:space="preserve">IV Cases:
</t>
    </r>
    <r>
      <rPr>
        <b/>
        <sz val="10"/>
        <color theme="0" tint="-0.499984740745262"/>
        <rFont val="Arial"/>
        <family val="2"/>
      </rPr>
      <t>(IV-Fälle:)</t>
    </r>
  </si>
  <si>
    <r>
      <t xml:space="preserve">IV and IF cases:
</t>
    </r>
    <r>
      <rPr>
        <b/>
        <sz val="11"/>
        <color theme="0" tint="-0.499984740745262"/>
        <rFont val="Arial"/>
        <family val="2"/>
      </rPr>
      <t>(IV und IF Fälle:)</t>
    </r>
  </si>
  <si>
    <r>
      <t xml:space="preserve">IV and IF cases having no valid follow up:
</t>
    </r>
    <r>
      <rPr>
        <b/>
        <sz val="10"/>
        <color theme="0" tint="-0.499984740745262"/>
        <rFont val="Arial"/>
        <family val="2"/>
      </rPr>
      <t xml:space="preserve">(IV und IF Fälle ohne eine </t>
    </r>
    <r>
      <rPr>
        <b/>
        <u/>
        <sz val="10"/>
        <color theme="0" tint="-0.499984740745262"/>
        <rFont val="Arial"/>
        <family val="2"/>
      </rPr>
      <t xml:space="preserve">gültige </t>
    </r>
    <r>
      <rPr>
        <b/>
        <sz val="10"/>
        <color theme="0" tint="-0.499984740745262"/>
        <rFont val="Arial"/>
        <family val="2"/>
      </rPr>
      <t>Follow-Up Meldung:)</t>
    </r>
  </si>
  <si>
    <r>
      <rPr>
        <sz val="11"/>
        <color indexed="8"/>
        <rFont val="Arial"/>
        <family val="2"/>
      </rPr>
      <t xml:space="preserve">OncoBox Prostate </t>
    </r>
    <r>
      <rPr>
        <b/>
        <sz val="11"/>
        <color indexed="8"/>
        <rFont val="Arial"/>
        <family val="2"/>
      </rPr>
      <t xml:space="preserve">
Kaplan-Meier Disease free survival (DFS)
</t>
    </r>
    <r>
      <rPr>
        <b/>
        <sz val="11"/>
        <color theme="0" tint="-0.499984740745262"/>
        <rFont val="Arial"/>
        <family val="2"/>
      </rPr>
      <t>(Kaplan-Meier Disease free survival (DFS))</t>
    </r>
  </si>
  <si>
    <r>
      <rPr>
        <sz val="11"/>
        <color indexed="8"/>
        <rFont val="Arial"/>
        <family val="2"/>
      </rPr>
      <t xml:space="preserve">OncoBox Prostate </t>
    </r>
    <r>
      <rPr>
        <b/>
        <sz val="11"/>
        <color indexed="8"/>
        <rFont val="Arial"/>
        <family val="2"/>
      </rPr>
      <t xml:space="preserve">
Kaplan-Meier Overall survival (OAS)
</t>
    </r>
    <r>
      <rPr>
        <b/>
        <sz val="11"/>
        <color theme="0" tint="-0.499984740745262"/>
        <rFont val="Arial"/>
        <family val="2"/>
      </rPr>
      <t>(Kaplan-Meier Overall survival (OAS))</t>
    </r>
  </si>
  <si>
    <r>
      <rPr>
        <b/>
        <sz val="9"/>
        <rFont val="Arial"/>
        <family val="2"/>
      </rPr>
      <t>A:</t>
    </r>
    <r>
      <rPr>
        <sz val="8"/>
        <rFont val="Arial"/>
        <family val="2"/>
      </rPr>
      <t xml:space="preserve"> Cases having a relapse/recurrence (local recurrence, biochemical recurrence, metastasis, secondary tumour)</t>
    </r>
    <r>
      <rPr>
        <sz val="8"/>
        <color theme="0" tint="-0.499984740745262"/>
        <rFont val="Arial"/>
        <family val="2"/>
      </rPr>
      <t xml:space="preserve">
</t>
    </r>
    <r>
      <rPr>
        <sz val="8"/>
        <color theme="8" tint="-0.499984740745262"/>
        <rFont val="Arial"/>
        <family val="2"/>
      </rPr>
      <t>(Fall mit Wiedererkrankungsereignis (Lokalrezidiv, Biochemisches Rezidiv, Fernmetastase, Zweittumor))</t>
    </r>
    <r>
      <rPr>
        <sz val="8"/>
        <rFont val="Arial"/>
        <family val="2"/>
      </rPr>
      <t xml:space="preserve">
</t>
    </r>
  </si>
  <si>
    <r>
      <rPr>
        <b/>
        <sz val="9"/>
        <color theme="1"/>
        <rFont val="Arial"/>
        <family val="2"/>
      </rPr>
      <t>B:</t>
    </r>
    <r>
      <rPr>
        <sz val="8"/>
        <color theme="1"/>
        <rFont val="Arial"/>
        <family val="2"/>
      </rPr>
      <t xml:space="preserve"> Case alive and having only follow ups: free of tumour
</t>
    </r>
    <r>
      <rPr>
        <sz val="8"/>
        <color theme="8" tint="-0.499984740745262"/>
        <rFont val="Arial"/>
        <family val="2"/>
      </rPr>
      <t>(Fall nur mit "tumorfrei"-Meldungen (nicht verstorben im Verlauf))</t>
    </r>
    <r>
      <rPr>
        <sz val="8"/>
        <color theme="1"/>
        <rFont val="Arial"/>
        <family val="2"/>
      </rPr>
      <t xml:space="preserve">
</t>
    </r>
  </si>
  <si>
    <r>
      <t xml:space="preserve">Basic Information
</t>
    </r>
    <r>
      <rPr>
        <b/>
        <sz val="8"/>
        <color indexed="8"/>
        <rFont val="Arial"/>
        <family val="2"/>
      </rPr>
      <t>Date of death</t>
    </r>
  </si>
  <si>
    <r>
      <t xml:space="preserve">Categorie A
</t>
    </r>
    <r>
      <rPr>
        <b/>
        <sz val="11"/>
        <color theme="8" tint="-0.499984740745262"/>
        <rFont val="Calibri"/>
        <family val="2"/>
        <scheme val="minor"/>
      </rPr>
      <t>(Kategorie A)</t>
    </r>
  </si>
  <si>
    <r>
      <t xml:space="preserve">Categorie B
</t>
    </r>
    <r>
      <rPr>
        <b/>
        <sz val="11"/>
        <color theme="8" tint="-0.499984740745262"/>
        <rFont val="Calibri"/>
        <family val="2"/>
        <scheme val="minor"/>
      </rPr>
      <t>(Kategorie B)</t>
    </r>
  </si>
  <si>
    <r>
      <t xml:space="preserve">Categorie C
</t>
    </r>
    <r>
      <rPr>
        <b/>
        <sz val="11"/>
        <color theme="8" tint="-0.499984740745262"/>
        <rFont val="Calibri"/>
        <family val="2"/>
        <scheme val="minor"/>
      </rPr>
      <t>(Kategorie C)</t>
    </r>
  </si>
  <si>
    <r>
      <t>1</t>
    </r>
    <r>
      <rPr>
        <vertAlign val="superscript"/>
        <sz val="8"/>
        <rFont val="Arial"/>
        <family val="2"/>
      </rPr>
      <t xml:space="preserve">st </t>
    </r>
    <r>
      <rPr>
        <sz val="8"/>
        <rFont val="Arial"/>
        <family val="2"/>
      </rPr>
      <t xml:space="preserve">date with at least one of the following:
</t>
    </r>
    <r>
      <rPr>
        <sz val="8"/>
        <color theme="0" tint="-0.499984740745262"/>
        <rFont val="Arial"/>
        <family val="2"/>
      </rPr>
      <t>(1. Datum mit mindestens einer der folgenden Eigenschaften:)</t>
    </r>
  </si>
  <si>
    <t>CR | PR | NC</t>
  </si>
  <si>
    <r>
      <t xml:space="preserve">Basic Information
</t>
    </r>
    <r>
      <rPr>
        <b/>
        <sz val="8"/>
        <color theme="1"/>
        <rFont val="Arial"/>
        <family val="2"/>
      </rPr>
      <t>Date of death</t>
    </r>
  </si>
  <si>
    <r>
      <t xml:space="preserve">All follow-ups with:
</t>
    </r>
    <r>
      <rPr>
        <sz val="8"/>
        <color theme="0" tint="-0.499984740745262"/>
        <rFont val="Arial"/>
        <family val="2"/>
      </rPr>
      <t>(Alle Follow-Up Meldungen mit:)</t>
    </r>
  </si>
  <si>
    <r>
      <t xml:space="preserve">Case
Follow-Up
</t>
    </r>
    <r>
      <rPr>
        <b/>
        <sz val="8"/>
        <rFont val="Arial"/>
        <family val="2"/>
      </rPr>
      <t>Local recurrence</t>
    </r>
  </si>
  <si>
    <t>CR | PR | NC | U</t>
  </si>
  <si>
    <r>
      <t xml:space="preserve">Case
</t>
    </r>
    <r>
      <rPr>
        <sz val="8"/>
        <color theme="0" tint="-0.499984740745262"/>
        <rFont val="Arial"/>
        <family val="2"/>
      </rPr>
      <t>(Fall. Nr.)</t>
    </r>
  </si>
  <si>
    <t>Date of local recurrence - Date of diagnosis</t>
  </si>
  <si>
    <r>
      <t xml:space="preserve">Case
Follow-Up
</t>
    </r>
    <r>
      <rPr>
        <b/>
        <sz val="8"/>
        <rFont val="Arial"/>
        <family val="2"/>
      </rPr>
      <t>Date (date of last valid follow-up)</t>
    </r>
  </si>
  <si>
    <t>Date of death - date of diagnosis</t>
  </si>
  <si>
    <r>
      <t xml:space="preserve">Case
Follow-Up
</t>
    </r>
    <r>
      <rPr>
        <b/>
        <sz val="8"/>
        <color theme="1"/>
        <rFont val="Arial"/>
        <family val="2"/>
      </rPr>
      <t>Date biochemical recurrence identified</t>
    </r>
    <r>
      <rPr>
        <sz val="8"/>
        <color theme="1"/>
        <rFont val="Arial"/>
        <family val="2"/>
      </rPr>
      <t xml:space="preserve">
</t>
    </r>
  </si>
  <si>
    <r>
      <t xml:space="preserve">Case
Follow-Up
</t>
    </r>
    <r>
      <rPr>
        <b/>
        <sz val="8"/>
        <color theme="1"/>
        <rFont val="Arial"/>
        <family val="2"/>
      </rPr>
      <t>Date metastasis identified</t>
    </r>
    <r>
      <rPr>
        <sz val="8"/>
        <color theme="1"/>
        <rFont val="Arial"/>
        <family val="2"/>
      </rPr>
      <t xml:space="preserve">
</t>
    </r>
  </si>
  <si>
    <t>Date of follow-up - date of diagnosis</t>
  </si>
  <si>
    <t>Date of metastasis- date of diagnosis</t>
  </si>
  <si>
    <t>Date of biochemical ecurrence - date of diagnosis</t>
  </si>
  <si>
    <r>
      <t>3. Calculation of Kaplan-Meier estimator at the time points t</t>
    </r>
    <r>
      <rPr>
        <b/>
        <vertAlign val="subscript"/>
        <sz val="9"/>
        <color theme="1"/>
        <rFont val="Arial"/>
        <family val="2"/>
      </rPr>
      <t xml:space="preserve">i </t>
    </r>
    <r>
      <rPr>
        <b/>
        <sz val="9"/>
        <color theme="1"/>
        <rFont val="Arial"/>
        <family val="2"/>
      </rPr>
      <t xml:space="preserve">
</t>
    </r>
    <r>
      <rPr>
        <b/>
        <sz val="9"/>
        <color theme="0" tint="-0.499984740745262"/>
        <rFont val="Arial"/>
        <family val="2"/>
      </rPr>
      <t>(3. Berechnung des Kaplan-Meier Schätzers an den Zeitpunkt t</t>
    </r>
    <r>
      <rPr>
        <b/>
        <vertAlign val="subscript"/>
        <sz val="9"/>
        <color theme="0" tint="-0.499984740745262"/>
        <rFont val="Arial"/>
        <family val="2"/>
      </rPr>
      <t>i</t>
    </r>
    <r>
      <rPr>
        <b/>
        <sz val="9"/>
        <color theme="0" tint="-0.499984740745262"/>
        <rFont val="Arial"/>
        <family val="2"/>
      </rPr>
      <t>)</t>
    </r>
  </si>
  <si>
    <r>
      <t xml:space="preserve">Category
</t>
    </r>
    <r>
      <rPr>
        <sz val="8"/>
        <color theme="0" tint="-0.499984740745262"/>
        <rFont val="Arial"/>
        <family val="2"/>
      </rPr>
      <t>(Kategorie)</t>
    </r>
  </si>
  <si>
    <r>
      <t xml:space="preserve">Date of event / censoring
</t>
    </r>
    <r>
      <rPr>
        <sz val="8"/>
        <color theme="0" tint="-0.499984740745262"/>
        <rFont val="Arial"/>
        <family val="2"/>
      </rPr>
      <t>(Datum des Ereignis / Zensierung)</t>
    </r>
  </si>
  <si>
    <r>
      <t>Event time t</t>
    </r>
    <r>
      <rPr>
        <vertAlign val="subscript"/>
        <sz val="8"/>
        <rFont val="Arial"/>
        <family val="2"/>
      </rPr>
      <t>i</t>
    </r>
    <r>
      <rPr>
        <sz val="8"/>
        <rFont val="Arial"/>
        <family val="2"/>
      </rPr>
      <t xml:space="preserve">
</t>
    </r>
    <r>
      <rPr>
        <sz val="8"/>
        <color theme="0" tint="-0.499984740745262"/>
        <rFont val="Arial"/>
        <family val="2"/>
      </rPr>
      <t>(Ereigniszeit
t</t>
    </r>
    <r>
      <rPr>
        <vertAlign val="subscript"/>
        <sz val="8"/>
        <color theme="0" tint="-0.499984740745262"/>
        <rFont val="Arial"/>
        <family val="2"/>
      </rPr>
      <t>i</t>
    </r>
    <r>
      <rPr>
        <sz val="8"/>
        <color theme="0" tint="-0.499984740745262"/>
        <rFont val="Arial"/>
        <family val="2"/>
      </rPr>
      <t>)</t>
    </r>
  </si>
  <si>
    <t>Li = (ri  - δi) / ri</t>
  </si>
  <si>
    <r>
      <t>Number at risk prior to t</t>
    </r>
    <r>
      <rPr>
        <vertAlign val="subscript"/>
        <sz val="8"/>
        <rFont val="Arial"/>
        <family val="2"/>
      </rPr>
      <t>i</t>
    </r>
    <r>
      <rPr>
        <sz val="8"/>
        <rFont val="Arial"/>
        <family val="2"/>
      </rPr>
      <t xml:space="preserve">
</t>
    </r>
    <r>
      <rPr>
        <sz val="8"/>
        <color theme="0" tint="-0.499984740745262"/>
        <rFont val="Arial"/>
        <family val="2"/>
      </rPr>
      <t>(Anzahl unter Risiko (kurz vor t</t>
    </r>
    <r>
      <rPr>
        <vertAlign val="subscript"/>
        <sz val="8"/>
        <color theme="0" tint="-0.499984740745262"/>
        <rFont val="Arial"/>
        <family val="2"/>
      </rPr>
      <t>i</t>
    </r>
    <r>
      <rPr>
        <sz val="8"/>
        <color theme="0" tint="-0.499984740745262"/>
        <rFont val="Arial"/>
        <family val="2"/>
      </rPr>
      <t>))</t>
    </r>
    <r>
      <rPr>
        <sz val="8"/>
        <rFont val="Arial"/>
        <family val="2"/>
      </rPr>
      <t xml:space="preserve">
</t>
    </r>
    <r>
      <rPr>
        <sz val="8"/>
        <color rgb="FFC00000"/>
        <rFont val="Arial"/>
        <family val="2"/>
      </rPr>
      <t>ri = N – i + 1</t>
    </r>
  </si>
  <si>
    <r>
      <t xml:space="preserve">Number </t>
    </r>
    <r>
      <rPr>
        <sz val="8"/>
        <color rgb="FFC00000"/>
        <rFont val="Arial"/>
        <family val="2"/>
      </rPr>
      <t>i</t>
    </r>
    <r>
      <rPr>
        <sz val="8"/>
        <rFont val="Arial"/>
        <family val="2"/>
      </rPr>
      <t xml:space="preserve"> of time point
</t>
    </r>
    <r>
      <rPr>
        <sz val="8"/>
        <color theme="0" tint="-0.499984740745262"/>
        <rFont val="Arial"/>
        <family val="2"/>
      </rPr>
      <t>(Zeitpunkt Nr. i)</t>
    </r>
  </si>
  <si>
    <r>
      <t xml:space="preserve">
Date of diagnosis
</t>
    </r>
    <r>
      <rPr>
        <sz val="8"/>
        <color theme="0" tint="-0.499984740745262"/>
        <rFont val="Arial"/>
        <family val="2"/>
      </rPr>
      <t>(Datum Erstdiagnose)</t>
    </r>
  </si>
  <si>
    <r>
      <t xml:space="preserve">4. Kaplan-Meier estimator
</t>
    </r>
    <r>
      <rPr>
        <b/>
        <sz val="9"/>
        <color theme="0" tint="-0.499984740745262"/>
        <rFont val="Arial"/>
        <family val="2"/>
      </rPr>
      <t>(4. Plot des Kaplan-Meier Schätzers)</t>
    </r>
  </si>
  <si>
    <r>
      <t xml:space="preserve">Kaplan-Meier estimator at 
</t>
    </r>
    <r>
      <rPr>
        <sz val="8"/>
        <color theme="0" tint="-0.499984740745262"/>
        <rFont val="Arial"/>
        <family val="2"/>
      </rPr>
      <t xml:space="preserve">(Kaplan-Meier Schätzer) </t>
    </r>
    <r>
      <rPr>
        <sz val="8"/>
        <rFont val="Arial"/>
        <family val="2"/>
      </rPr>
      <t xml:space="preserve">
[T</t>
    </r>
    <r>
      <rPr>
        <vertAlign val="subscript"/>
        <sz val="9"/>
        <rFont val="Arial"/>
        <family val="2"/>
      </rPr>
      <t>i-1</t>
    </r>
    <r>
      <rPr>
        <sz val="8"/>
        <rFont val="Arial"/>
        <family val="2"/>
      </rPr>
      <t xml:space="preserve">  - T</t>
    </r>
    <r>
      <rPr>
        <vertAlign val="subscript"/>
        <sz val="9"/>
        <rFont val="Arial"/>
        <family val="2"/>
      </rPr>
      <t>i</t>
    </r>
    <r>
      <rPr>
        <sz val="8"/>
        <rFont val="Arial"/>
        <family val="2"/>
      </rPr>
      <t>)</t>
    </r>
    <r>
      <rPr>
        <vertAlign val="subscript"/>
        <sz val="8"/>
        <rFont val="Arial"/>
        <family val="2"/>
      </rPr>
      <t xml:space="preserve">
</t>
    </r>
    <r>
      <rPr>
        <sz val="9"/>
        <color rgb="FFC00000"/>
        <rFont val="Arial"/>
        <family val="2"/>
      </rPr>
      <t>Pi (t) = π Li
          Ti &lt; t, 
(i=1 -&gt; Ti-1=0)</t>
    </r>
  </si>
  <si>
    <r>
      <t xml:space="preserve">Cases in row 14:
</t>
    </r>
    <r>
      <rPr>
        <sz val="10"/>
        <color theme="0" tint="-0.499984740745262"/>
        <rFont val="Arial"/>
        <family val="2"/>
      </rPr>
      <t>(Fälle aus Grundgesamtheit mit:)</t>
    </r>
  </si>
  <si>
    <t>= (General) Basic data O17</t>
  </si>
  <si>
    <r>
      <rPr>
        <sz val="8"/>
        <rFont val="Arial"/>
        <family val="2"/>
      </rPr>
      <t>- no valid follow up</t>
    </r>
    <r>
      <rPr>
        <sz val="8"/>
        <color theme="0" tint="-0.499984740745262"/>
        <rFont val="Arial"/>
        <family val="2"/>
      </rPr>
      <t xml:space="preserve">
(- keine gültige Follow-Up Meldung)</t>
    </r>
  </si>
  <si>
    <r>
      <t xml:space="preserve">Categories
</t>
    </r>
    <r>
      <rPr>
        <b/>
        <sz val="10"/>
        <color theme="0" tint="-0.499984740745262"/>
        <rFont val="Arial"/>
        <family val="2"/>
      </rPr>
      <t>(Kategorien)</t>
    </r>
  </si>
  <si>
    <t>Idicator: δi = 0</t>
  </si>
  <si>
    <t>Indicator: δi = 1</t>
  </si>
  <si>
    <t>Indicator: δi = 0</t>
  </si>
  <si>
    <r>
      <rPr>
        <b/>
        <sz val="9"/>
        <rFont val="Arial"/>
        <family val="2"/>
      </rPr>
      <t xml:space="preserve">A: </t>
    </r>
    <r>
      <rPr>
        <sz val="8"/>
        <rFont val="Arial"/>
        <family val="2"/>
      </rPr>
      <t xml:space="preserve">Case </t>
    </r>
    <r>
      <rPr>
        <u/>
        <sz val="8"/>
        <rFont val="Arial"/>
        <family val="2"/>
      </rPr>
      <t>not</t>
    </r>
    <r>
      <rPr>
        <sz val="8"/>
        <rFont val="Arial"/>
        <family val="2"/>
      </rPr>
      <t xml:space="preserve"> dead (with or without prior relaps/recurrence)</t>
    </r>
    <r>
      <rPr>
        <b/>
        <sz val="9"/>
        <rFont val="Arial"/>
        <family val="2"/>
      </rPr>
      <t xml:space="preserve">
</t>
    </r>
    <r>
      <rPr>
        <b/>
        <sz val="9"/>
        <color theme="8" tint="-0.499984740745262"/>
        <rFont val="Arial"/>
        <family val="2"/>
      </rPr>
      <t>(A:</t>
    </r>
    <r>
      <rPr>
        <sz val="8"/>
        <color theme="8" tint="-0.499984740745262"/>
        <rFont val="Arial"/>
        <family val="2"/>
      </rPr>
      <t xml:space="preserve"> Fall </t>
    </r>
    <r>
      <rPr>
        <b/>
        <u/>
        <sz val="8"/>
        <color theme="8" tint="-0.499984740745262"/>
        <rFont val="Arial"/>
        <family val="2"/>
      </rPr>
      <t>nicht</t>
    </r>
    <r>
      <rPr>
        <sz val="8"/>
        <color theme="8" tint="-0.499984740745262"/>
        <rFont val="Arial"/>
        <family val="2"/>
      </rPr>
      <t xml:space="preserve"> verstorben im Verklauf (mit oder ohne Wiedererkrankunsereignis))</t>
    </r>
  </si>
  <si>
    <r>
      <rPr>
        <b/>
        <sz val="9"/>
        <color theme="1"/>
        <rFont val="Arial"/>
        <family val="2"/>
      </rPr>
      <t xml:space="preserve">B: </t>
    </r>
    <r>
      <rPr>
        <sz val="8"/>
        <color theme="1"/>
        <rFont val="Arial"/>
        <family val="2"/>
      </rPr>
      <t>Case dead (with or without prior relaps/recurrence)</t>
    </r>
    <r>
      <rPr>
        <b/>
        <sz val="9"/>
        <color theme="1"/>
        <rFont val="Arial"/>
        <family val="2"/>
      </rPr>
      <t xml:space="preserve">
</t>
    </r>
    <r>
      <rPr>
        <b/>
        <sz val="9"/>
        <color theme="8" tint="-0.499984740745262"/>
        <rFont val="Arial"/>
        <family val="2"/>
      </rPr>
      <t>(B:</t>
    </r>
    <r>
      <rPr>
        <sz val="9"/>
        <color theme="8" tint="-0.499984740745262"/>
        <rFont val="Arial"/>
        <family val="2"/>
      </rPr>
      <t xml:space="preserve"> </t>
    </r>
    <r>
      <rPr>
        <sz val="8"/>
        <color theme="8" tint="-0.499984740745262"/>
        <rFont val="Arial"/>
        <family val="2"/>
      </rPr>
      <t>Fall verstorben (mit oder ohne vorheriges Wiedererkrankungsereignis))</t>
    </r>
  </si>
  <si>
    <t>Idicator: δi = 1</t>
  </si>
  <si>
    <r>
      <t xml:space="preserve">All follow ups
</t>
    </r>
    <r>
      <rPr>
        <sz val="8"/>
        <color theme="0" tint="-0.499984740745262"/>
        <rFont val="Arial"/>
        <family val="2"/>
      </rPr>
      <t>(Alle Follow-Ups)</t>
    </r>
  </si>
  <si>
    <r>
      <t xml:space="preserve">Last follow up
</t>
    </r>
    <r>
      <rPr>
        <sz val="8"/>
        <color theme="0" tint="-0.499984740745262"/>
        <rFont val="Arial"/>
        <family val="2"/>
      </rPr>
      <t>(Letztes Follow-Up)</t>
    </r>
  </si>
  <si>
    <r>
      <t xml:space="preserve">No valid follow up
</t>
    </r>
    <r>
      <rPr>
        <b/>
        <sz val="10"/>
        <color theme="0" tint="-0.499984740745262"/>
        <rFont val="Arial"/>
        <family val="2"/>
      </rPr>
      <t>(Keine gültige Follow-Up Meldung)</t>
    </r>
  </si>
  <si>
    <r>
      <t xml:space="preserve">Cases in row 11:
</t>
    </r>
    <r>
      <rPr>
        <sz val="10"/>
        <color theme="0" tint="-0.499984740745262"/>
        <rFont val="Arial"/>
        <family val="2"/>
      </rPr>
      <t>(Fälle aus Grundgesamtheit mit:)</t>
    </r>
  </si>
  <si>
    <r>
      <t xml:space="preserve">Category B
</t>
    </r>
    <r>
      <rPr>
        <b/>
        <sz val="11"/>
        <color theme="8" tint="-0.499984740745262"/>
        <rFont val="Calibri"/>
        <family val="2"/>
        <scheme val="minor"/>
      </rPr>
      <t>(Kategorie B)</t>
    </r>
  </si>
  <si>
    <r>
      <t xml:space="preserve">Category A
</t>
    </r>
    <r>
      <rPr>
        <b/>
        <sz val="11"/>
        <color theme="8" tint="-0.499984740745262"/>
        <rFont val="Calibri"/>
        <family val="2"/>
        <scheme val="minor"/>
      </rPr>
      <t>(Kategorie A)</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</si>
  <si>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Ereigniszeit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</si>
  <si>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</si>
  <si>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 xml:space="preserve">Calculation event time ti:
</t>
    </r>
    <r>
      <rPr>
        <b/>
        <sz val="10"/>
        <color theme="0" tint="-0.499984740745262"/>
        <rFont val="Arial"/>
        <family val="2"/>
      </rPr>
      <t>(Berechnung Ereigniszeit ti:)</t>
    </r>
    <r>
      <rPr>
        <sz val="9"/>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</si>
  <si>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</si>
  <si>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Eventszeit t</t>
    </r>
    <r>
      <rPr>
        <b/>
        <vertAlign val="subscript"/>
        <sz val="10"/>
        <color theme="0" tint="-0.499984740745262"/>
        <rFont val="Arial"/>
        <family val="2"/>
      </rPr>
      <t>i</t>
    </r>
    <r>
      <rPr>
        <b/>
        <sz val="10"/>
        <color theme="0" tint="-0.499984740745262"/>
        <rFont val="Arial"/>
        <family val="2"/>
      </rPr>
      <t>:)</t>
    </r>
    <r>
      <rPr>
        <sz val="9"/>
        <color rgb="FFFF0000"/>
        <rFont val="Arial"/>
        <family val="2"/>
      </rPr>
      <t xml:space="preserve"> </t>
    </r>
  </si>
  <si>
    <t>Follow up date - date of diagnosis</t>
  </si>
  <si>
    <r>
      <t xml:space="preserve">Indicator
</t>
    </r>
    <r>
      <rPr>
        <sz val="8"/>
        <color theme="0" tint="-0.499984740745262"/>
        <rFont val="Arial"/>
        <family val="2"/>
      </rPr>
      <t>(Indikator)</t>
    </r>
    <r>
      <rPr>
        <sz val="8"/>
        <rFont val="Arial"/>
        <family val="2"/>
      </rPr>
      <t xml:space="preserve">
</t>
    </r>
    <r>
      <rPr>
        <sz val="9"/>
        <color rgb="FFC00000"/>
        <rFont val="Arial"/>
        <family val="2"/>
      </rPr>
      <t>δi</t>
    </r>
    <r>
      <rPr>
        <sz val="8"/>
        <rFont val="Arial"/>
        <family val="2"/>
      </rPr>
      <t xml:space="preserve">
1 = Event</t>
    </r>
    <r>
      <rPr>
        <sz val="8"/>
        <color theme="0" tint="-0.499984740745262"/>
        <rFont val="Arial"/>
        <family val="2"/>
      </rPr>
      <t xml:space="preserve"> (Ereignis)</t>
    </r>
    <r>
      <rPr>
        <sz val="8"/>
        <rFont val="Arial"/>
        <family val="2"/>
      </rPr>
      <t xml:space="preserve">
0 = Censoring </t>
    </r>
    <r>
      <rPr>
        <sz val="8"/>
        <color theme="0" tint="-0.499984740745262"/>
        <rFont val="Arial"/>
        <family val="2"/>
      </rPr>
      <t>(zensiert)</t>
    </r>
  </si>
  <si>
    <t>Categories EQ</t>
  </si>
  <si>
    <t>Kaplan-Meier (DFS)</t>
  </si>
  <si>
    <t>Kaplan-Meier (OAS)</t>
  </si>
  <si>
    <t>KB-legende</t>
  </si>
  <si>
    <r>
      <rPr>
        <sz val="11"/>
        <color indexed="8"/>
        <rFont val="Arial"/>
        <family val="2"/>
      </rPr>
      <t xml:space="preserve">OncoBox Prostate </t>
    </r>
    <r>
      <rPr>
        <b/>
        <sz val="11"/>
        <color indexed="8"/>
        <rFont val="Arial"/>
        <family val="2"/>
      </rPr>
      <t xml:space="preserve">
Legend
</t>
    </r>
    <r>
      <rPr>
        <b/>
        <sz val="11"/>
        <color theme="0" tint="-0.499984740745262"/>
        <rFont val="Arial"/>
        <family val="2"/>
      </rPr>
      <t>(Farblegende)</t>
    </r>
  </si>
  <si>
    <r>
      <t xml:space="preserve">Year relevant
</t>
    </r>
    <r>
      <rPr>
        <sz val="9"/>
        <color theme="0" tint="-0.499984740745262"/>
        <rFont val="Arial"/>
        <family val="2"/>
      </rPr>
      <t>(Relevante Nachsorgejahre)</t>
    </r>
  </si>
  <si>
    <r>
      <t xml:space="preserve">Year of primary cases
</t>
    </r>
    <r>
      <rPr>
        <sz val="9"/>
        <color theme="0" tint="-0.499984740745262"/>
        <rFont val="Arial"/>
        <family val="2"/>
      </rPr>
      <t>(Angabe Jahr Primärfälle)</t>
    </r>
  </si>
  <si>
    <r>
      <t xml:space="preserve">Primary cases
</t>
    </r>
    <r>
      <rPr>
        <b/>
        <sz val="9"/>
        <color theme="0" tint="-0.499984740745262"/>
        <rFont val="Arial"/>
        <family val="2"/>
      </rPr>
      <t>(Angabe Primärfälle)</t>
    </r>
  </si>
  <si>
    <r>
      <t xml:space="preserve">Follow ups
</t>
    </r>
    <r>
      <rPr>
        <b/>
        <sz val="9"/>
        <color theme="0" tint="-0.499984740745262"/>
        <rFont val="Arial"/>
        <family val="2"/>
      </rPr>
      <t>(Follow-Up-Meldungen)</t>
    </r>
  </si>
  <si>
    <r>
      <t xml:space="preserve">DFS
</t>
    </r>
    <r>
      <rPr>
        <b/>
        <sz val="9"/>
        <color theme="0" tint="-0.499984740745262"/>
        <rFont val="Arial"/>
        <family val="2"/>
      </rPr>
      <t>(DFS)</t>
    </r>
  </si>
  <si>
    <r>
      <t xml:space="preserve">OAS
</t>
    </r>
    <r>
      <rPr>
        <b/>
        <sz val="9"/>
        <color theme="0" tint="-0.499984740745262"/>
        <rFont val="Arial"/>
        <family val="2"/>
      </rPr>
      <t>(OAS)</t>
    </r>
  </si>
  <si>
    <r>
      <t xml:space="preserve">Follow up rate in % (F / D)
</t>
    </r>
    <r>
      <rPr>
        <b/>
        <sz val="9"/>
        <color theme="0" tint="-0.499984740745262"/>
        <rFont val="Arial"/>
        <family val="2"/>
      </rPr>
      <t>(Follow-Up Quote in % (F / D))</t>
    </r>
  </si>
  <si>
    <r>
      <t xml:space="preserve">DFS (Disease Free Survival) total
</t>
    </r>
    <r>
      <rPr>
        <sz val="9"/>
        <color theme="0" tint="-0.499984740745262"/>
        <rFont val="Arial"/>
        <family val="2"/>
      </rPr>
      <t>(DFS (Disease Free Survival) absolut)</t>
    </r>
  </si>
  <si>
    <r>
      <t xml:space="preserve">DFS (Disease Free Survival)  in %
</t>
    </r>
    <r>
      <rPr>
        <b/>
        <sz val="9"/>
        <color theme="0" tint="-0.499984740745262"/>
        <rFont val="Arial"/>
        <family val="2"/>
      </rPr>
      <t>(DFS (Disease Free Survival)  in %)</t>
    </r>
  </si>
  <si>
    <r>
      <t xml:space="preserve">OAS (Overall Survival) total
</t>
    </r>
    <r>
      <rPr>
        <sz val="9"/>
        <color theme="0" tint="-0.499984740745262"/>
        <rFont val="Arial"/>
        <family val="2"/>
      </rPr>
      <t>(OAS (Overall Survival) absolut)</t>
    </r>
  </si>
  <si>
    <r>
      <t xml:space="preserve">OAS (Overall Survival) in %
</t>
    </r>
    <r>
      <rPr>
        <b/>
        <sz val="9"/>
        <color theme="0" tint="-0.499984740745262"/>
        <rFont val="Arial"/>
        <family val="2"/>
      </rPr>
      <t>(OAS (Overall Survival)  in %)</t>
    </r>
  </si>
  <si>
    <r>
      <t xml:space="preserve">relevant / irrelevant
</t>
    </r>
    <r>
      <rPr>
        <sz val="9"/>
        <color theme="0" tint="-0.499984740745262"/>
        <rFont val="Arial"/>
        <family val="2"/>
      </rPr>
      <t>(relevant / nicht relevant)</t>
    </r>
  </si>
  <si>
    <r>
      <t xml:space="preserve">Ø Follow up rate of the last 2 -4 years
</t>
    </r>
    <r>
      <rPr>
        <sz val="9"/>
        <color theme="0" tint="-0.499984740745262"/>
        <rFont val="Arial"/>
        <family val="2"/>
      </rPr>
      <t>(Ø Follow-Up Quote der letzten 2-4 Jahre)</t>
    </r>
  </si>
  <si>
    <r>
      <t xml:space="preserve">Number of primary cases 
</t>
    </r>
    <r>
      <rPr>
        <b/>
        <sz val="9"/>
        <color theme="0" tint="-0.499984740745262"/>
        <rFont val="Arial"/>
        <family val="2"/>
      </rPr>
      <t>(Anzahl Primärfälle)</t>
    </r>
  </si>
  <si>
    <r>
      <t xml:space="preserve">Number of questionnaires
</t>
    </r>
    <r>
      <rPr>
        <b/>
        <sz val="9"/>
        <color theme="0" tint="-0.499984740745262"/>
        <rFont val="Arial"/>
        <family val="2"/>
      </rPr>
      <t>(Anzahl zurückerhaltene Fragebögen)</t>
    </r>
  </si>
  <si>
    <r>
      <t>Continence</t>
    </r>
    <r>
      <rPr>
        <sz val="9"/>
        <rFont val="Arial"/>
        <family val="2"/>
      </rPr>
      <t xml:space="preserve"> (ICIQ)*</t>
    </r>
    <r>
      <rPr>
        <b/>
        <sz val="9"/>
        <rFont val="Arial"/>
        <family val="2"/>
      </rPr>
      <t xml:space="preserve">
</t>
    </r>
    <r>
      <rPr>
        <sz val="9"/>
        <color theme="0" tint="-0.499984740745262"/>
        <rFont val="Arial"/>
        <family val="2"/>
      </rPr>
      <t>(</t>
    </r>
    <r>
      <rPr>
        <b/>
        <sz val="9"/>
        <color theme="0" tint="-0.499984740745262"/>
        <rFont val="Arial"/>
        <family val="2"/>
      </rPr>
      <t>Kontinenz</t>
    </r>
    <r>
      <rPr>
        <sz val="9"/>
        <color theme="0" tint="-0.499984740745262"/>
        <rFont val="Arial"/>
        <family val="2"/>
      </rPr>
      <t xml:space="preserve"> (ICIQ)*)</t>
    </r>
  </si>
  <si>
    <r>
      <t xml:space="preserve">Number of responses
</t>
    </r>
    <r>
      <rPr>
        <sz val="9"/>
        <color theme="0" tint="-0.499984740745262"/>
        <rFont val="Arial"/>
        <family val="2"/>
      </rPr>
      <t>(Anzahl Rückmeldungen)</t>
    </r>
  </si>
  <si>
    <r>
      <t xml:space="preserve">Patients with ICIQ 0
</t>
    </r>
    <r>
      <rPr>
        <sz val="9"/>
        <color theme="0" tint="-0.499984740745262"/>
        <rFont val="Arial"/>
        <family val="2"/>
      </rPr>
      <t>(Patienten mit ICIQ-Werte 0)</t>
    </r>
  </si>
  <si>
    <r>
      <t xml:space="preserve">Patients with ICIQ 1 - 5
</t>
    </r>
    <r>
      <rPr>
        <sz val="9"/>
        <color theme="0" tint="-0.499984740745262"/>
        <rFont val="Arial"/>
        <family val="2"/>
      </rPr>
      <t>(Patienten mit ICIQ-Werte 1 - 5)</t>
    </r>
  </si>
  <si>
    <r>
      <t xml:space="preserve">Patients with ICIQ 6 - 10
</t>
    </r>
    <r>
      <rPr>
        <sz val="9"/>
        <color theme="0" tint="-0.499984740745262"/>
        <rFont val="Arial"/>
        <family val="2"/>
      </rPr>
      <t>(Patienten mit ICIQ-Werte 6 -10)</t>
    </r>
  </si>
  <si>
    <r>
      <t xml:space="preserve">Patients with ICIQ </t>
    </r>
    <r>
      <rPr>
        <sz val="9"/>
        <rFont val="Calibri"/>
        <family val="2"/>
      </rPr>
      <t>≥</t>
    </r>
    <r>
      <rPr>
        <sz val="9"/>
        <rFont val="Arial"/>
        <family val="2"/>
      </rPr>
      <t xml:space="preserve"> 11
</t>
    </r>
    <r>
      <rPr>
        <sz val="9"/>
        <color theme="0" tint="-0.499984740745262"/>
        <rFont val="Arial"/>
        <family val="2"/>
      </rPr>
      <t>(Patienten mit ICIQ-Werte ≥ 11)</t>
    </r>
  </si>
  <si>
    <r>
      <t xml:space="preserve">Patients with IIEF </t>
    </r>
    <r>
      <rPr>
        <sz val="9"/>
        <rFont val="Calibri"/>
        <family val="2"/>
      </rPr>
      <t>≥</t>
    </r>
    <r>
      <rPr>
        <sz val="9"/>
        <rFont val="Arial"/>
        <family val="2"/>
      </rPr>
      <t xml:space="preserve"> 22
</t>
    </r>
    <r>
      <rPr>
        <sz val="9"/>
        <color theme="0" tint="-0.499984740745262"/>
        <rFont val="Arial"/>
        <family val="2"/>
      </rPr>
      <t>(Patienten mit IIEF-Werte ≥ 22)</t>
    </r>
  </si>
  <si>
    <r>
      <t xml:space="preserve">Patients with IIEF &lt; 22
</t>
    </r>
    <r>
      <rPr>
        <sz val="9"/>
        <color theme="0" tint="-0.499984740745262"/>
        <rFont val="Arial"/>
        <family val="2"/>
      </rPr>
      <t>(Patienten mit IIEF-Werte &lt; 22)</t>
    </r>
  </si>
  <si>
    <t>Mean of all IIEF scores
(IIEF-Durchschnittswert aller befragten Patienten)</t>
  </si>
  <si>
    <r>
      <t xml:space="preserve">Mean of all ICIQ scores
</t>
    </r>
    <r>
      <rPr>
        <sz val="9"/>
        <color theme="0" tint="-0.499984740745262"/>
        <rFont val="Arial"/>
        <family val="2"/>
      </rPr>
      <t>(ICIQ-Durchschnittswert aller befragten Patienten)</t>
    </r>
  </si>
  <si>
    <r>
      <t xml:space="preserve">Quality of life / State of health
</t>
    </r>
    <r>
      <rPr>
        <b/>
        <sz val="9"/>
        <color theme="0" tint="-0.499984740745262"/>
        <rFont val="Arial"/>
        <family val="2"/>
      </rPr>
      <t>(Lebensqualität/ Gesundheitszustand)</t>
    </r>
  </si>
  <si>
    <r>
      <t xml:space="preserve">Quality of life 
Mean of all Scores
</t>
    </r>
    <r>
      <rPr>
        <sz val="9"/>
        <color theme="0" tint="-0.499984740745262"/>
        <rFont val="Arial"/>
        <family val="2"/>
      </rPr>
      <t>(Lebensqualität  
Durchschnittswert aller befragten Patienten (0 – 7))</t>
    </r>
  </si>
  <si>
    <r>
      <t xml:space="preserve">State of health
Mean of all Scores
</t>
    </r>
    <r>
      <rPr>
        <sz val="9"/>
        <color theme="0" tint="-0.499984740745262"/>
        <rFont val="Arial"/>
        <family val="2"/>
      </rPr>
      <t>(Gesundheitszustand
Durchschnittswert aller befragten Patienten (0 – 7))</t>
    </r>
  </si>
  <si>
    <r>
      <t xml:space="preserve">Potenz </t>
    </r>
    <r>
      <rPr>
        <sz val="9"/>
        <color theme="0" tint="-0.499984740745262"/>
        <rFont val="Arial"/>
        <family val="2"/>
      </rPr>
      <t>(IIEF)</t>
    </r>
  </si>
  <si>
    <r>
      <t xml:space="preserve">Number of primary cases
</t>
    </r>
    <r>
      <rPr>
        <b/>
        <sz val="8"/>
        <color theme="0" tint="-0.499984740745262"/>
        <rFont val="Arial"/>
        <family val="2"/>
      </rPr>
      <t>(Anzahl Primärfälle)</t>
    </r>
  </si>
  <si>
    <r>
      <t xml:space="preserve">Number of questionnaires
</t>
    </r>
    <r>
      <rPr>
        <b/>
        <sz val="8"/>
        <color theme="0" tint="-0.499984740745262"/>
        <rFont val="Arial"/>
        <family val="2"/>
      </rPr>
      <t>(Anzahl zurückerhaltene Fragebögen)</t>
    </r>
  </si>
  <si>
    <t>Risik class.</t>
  </si>
  <si>
    <t>Basic data</t>
  </si>
  <si>
    <r>
      <t xml:space="preserve">Interface and calculation of the general overview 
</t>
    </r>
    <r>
      <rPr>
        <sz val="11"/>
        <color theme="0" tint="-0.499984740745262"/>
        <rFont val="Arial"/>
        <family val="2"/>
      </rPr>
      <t>Darstellung der Gesamtbetrachtung</t>
    </r>
  </si>
  <si>
    <r>
      <t xml:space="preserve">Number of primary cases of prostate carcinoma
</t>
    </r>
    <r>
      <rPr>
        <sz val="11"/>
        <color theme="0" tint="-0.499984740745262"/>
        <rFont val="Arial"/>
        <family val="2"/>
      </rPr>
      <t xml:space="preserve">Anzahl Primärfälle Prostatakarzinom </t>
    </r>
  </si>
  <si>
    <r>
      <t xml:space="preserve">Active surveillance (AS)
</t>
    </r>
    <r>
      <rPr>
        <sz val="11"/>
        <color theme="0" tint="-0.499984740745262"/>
        <rFont val="Arial"/>
        <family val="2"/>
      </rPr>
      <t>Active-Surveillance (AS)</t>
    </r>
  </si>
  <si>
    <r>
      <t xml:space="preserve">Counselling by social services
</t>
    </r>
    <r>
      <rPr>
        <sz val="11"/>
        <color theme="0" tint="-0.499984740745262"/>
        <rFont val="Arial"/>
        <family val="2"/>
      </rPr>
      <t>Beratung Sozialdienst</t>
    </r>
  </si>
  <si>
    <r>
      <t xml:space="preserve">Definitive radiotherapy
</t>
    </r>
    <r>
      <rPr>
        <sz val="11"/>
        <color theme="0" tint="-0.499984740745262"/>
        <rFont val="Arial"/>
        <family val="2"/>
      </rPr>
      <t>Definitive Strahlentherapie</t>
    </r>
  </si>
  <si>
    <r>
      <t xml:space="preserve">Permanent seed implantation – D 90 &gt; 130 Gy
</t>
    </r>
    <r>
      <rPr>
        <sz val="11"/>
        <color theme="0" tint="-0.499984740745262"/>
        <rFont val="Arial"/>
        <family val="2"/>
      </rPr>
      <t>Permanente Seedimplantation – D 90 &gt; 130 Gy</t>
    </r>
  </si>
  <si>
    <r>
      <t xml:space="preserve">HDR brachytherapy
</t>
    </r>
    <r>
      <rPr>
        <sz val="11"/>
        <color theme="0" tint="-0.499984740745262"/>
        <rFont val="Arial"/>
        <family val="2"/>
      </rPr>
      <t>HDR-Brachytherapie</t>
    </r>
  </si>
  <si>
    <r>
      <t xml:space="preserve">Sheet
</t>
    </r>
    <r>
      <rPr>
        <b/>
        <sz val="11"/>
        <color theme="0" tint="-0.499984740745262"/>
        <rFont val="Arial"/>
        <family val="2"/>
      </rPr>
      <t>Tabellenblatt</t>
    </r>
  </si>
  <si>
    <r>
      <t xml:space="preserve">Description
</t>
    </r>
    <r>
      <rPr>
        <b/>
        <sz val="11"/>
        <color theme="0" tint="-0.499984740745262"/>
        <rFont val="Arial"/>
        <family val="2"/>
      </rPr>
      <t>Beschreibung</t>
    </r>
  </si>
  <si>
    <r>
      <t xml:space="preserve">1a) | 9 </t>
    </r>
    <r>
      <rPr>
        <strike/>
        <sz val="9"/>
        <color theme="1"/>
        <rFont val="Arial"/>
        <family val="2"/>
      </rPr>
      <t/>
    </r>
  </si>
  <si>
    <t>N | A | C | U</t>
  </si>
  <si>
    <r>
      <t xml:space="preserve">= Basic data O17 + </t>
    </r>
    <r>
      <rPr>
        <b/>
        <sz val="11"/>
        <rFont val="Arial"/>
        <family val="2"/>
      </rPr>
      <t>O22 + O23</t>
    </r>
    <r>
      <rPr>
        <b/>
        <sz val="11"/>
        <color indexed="8"/>
        <rFont val="Arial"/>
        <family val="2"/>
      </rPr>
      <t xml:space="preserve">
</t>
    </r>
    <r>
      <rPr>
        <b/>
        <sz val="11"/>
        <color theme="0" tint="-0.499984740745262"/>
        <rFont val="Arial"/>
        <family val="2"/>
      </rPr>
      <t>(= Basisdaten O17 +</t>
    </r>
    <r>
      <rPr>
        <b/>
        <sz val="11"/>
        <color rgb="FFFF0000"/>
        <rFont val="Arial"/>
        <family val="2"/>
      </rPr>
      <t xml:space="preserve"> </t>
    </r>
    <r>
      <rPr>
        <b/>
        <sz val="11"/>
        <color theme="0" tint="-0.499984740745262"/>
        <rFont val="Arial"/>
        <family val="2"/>
      </rPr>
      <t>O22 + O23)</t>
    </r>
  </si>
  <si>
    <r>
      <t xml:space="preserve">Case
Treatment
</t>
    </r>
    <r>
      <rPr>
        <b/>
        <sz val="8"/>
        <rFont val="Arial"/>
        <family val="2"/>
      </rPr>
      <t>Intent</t>
    </r>
  </si>
  <si>
    <r>
      <t xml:space="preserve">IV and IF-Cases in D13 and having categorie A), B) or C) of "Categories EQ"
</t>
    </r>
    <r>
      <rPr>
        <b/>
        <sz val="9"/>
        <color theme="0" tint="-0.499984740745262"/>
        <rFont val="Arial"/>
        <family val="2"/>
      </rPr>
      <t>(IV und IF-Fälle aus D13 mit einer Kategorie nach "Categories EQ")</t>
    </r>
  </si>
  <si>
    <r>
      <t xml:space="preserve">not empty 
</t>
    </r>
    <r>
      <rPr>
        <sz val="8"/>
        <color theme="0" tint="-0.499984740745262"/>
        <rFont val="Arial"/>
        <family val="2"/>
      </rPr>
      <t>(nicht leer)</t>
    </r>
  </si>
  <si>
    <r>
      <t xml:space="preserve">not empty
</t>
    </r>
    <r>
      <rPr>
        <sz val="8"/>
        <color theme="0" tint="-0.499984740745262"/>
        <rFont val="Arial"/>
        <family val="2"/>
      </rPr>
      <t>(nicht leer)</t>
    </r>
  </si>
  <si>
    <r>
      <t xml:space="preserve">= Basic data O10
</t>
    </r>
    <r>
      <rPr>
        <b/>
        <sz val="11"/>
        <color theme="0" tint="-0.499984740745262"/>
        <rFont val="Arial"/>
        <family val="2"/>
      </rPr>
      <t>(= Basisdaten O10)</t>
    </r>
  </si>
  <si>
    <r>
      <t xml:space="preserve">= Basic data D10
</t>
    </r>
    <r>
      <rPr>
        <b/>
        <sz val="11"/>
        <color theme="0" tint="-0.499984740745262"/>
        <rFont val="Arial"/>
        <family val="2"/>
      </rPr>
      <t>(= Basisdaten D10)</t>
    </r>
  </si>
  <si>
    <r>
      <t xml:space="preserve">= Basic data </t>
    </r>
    <r>
      <rPr>
        <b/>
        <sz val="11"/>
        <rFont val="Arial"/>
        <family val="2"/>
      </rPr>
      <t>O22 + O23</t>
    </r>
    <r>
      <rPr>
        <b/>
        <sz val="11"/>
        <color indexed="8"/>
        <rFont val="Arial"/>
        <family val="2"/>
      </rPr>
      <t xml:space="preserve">
</t>
    </r>
    <r>
      <rPr>
        <b/>
        <sz val="11"/>
        <color theme="0" tint="-0.499984740745262"/>
        <rFont val="Arial"/>
        <family val="2"/>
      </rPr>
      <t>(= Basisdaten O22 + O23)</t>
    </r>
  </si>
  <si>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</si>
  <si>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r>
      <t xml:space="preserve">Entspricht hinsichtlich Therapieplanung, Durchführung des wesentlichen Teils der Therapie, Dokumentation, Nachsorge dem Primärfall; jedoch ist die Primärerkrankung an sich keine Bedingung (kann auch </t>
    </r>
    <r>
      <rPr>
        <b/>
        <sz val="8"/>
        <rFont val="Arial"/>
        <family val="2"/>
      </rPr>
      <t>Wiedererkrankung</t>
    </r>
    <r>
      <rPr>
        <sz val="8"/>
        <rFont val="Arial"/>
        <family val="2"/>
      </rPr>
      <t xml:space="preserve"> sein). </t>
    </r>
  </si>
  <si>
    <t>≥ 22</t>
  </si>
  <si>
    <r>
      <t xml:space="preserve">Figure </t>
    </r>
    <r>
      <rPr>
        <sz val="10"/>
        <color theme="0" tint="-0.499984740745262"/>
        <rFont val="Arial"/>
        <family val="2"/>
      </rPr>
      <t>(Schaubild)</t>
    </r>
  </si>
  <si>
    <r>
      <t xml:space="preserve">Original text indicator
</t>
    </r>
    <r>
      <rPr>
        <b/>
        <sz val="10"/>
        <color theme="0" tint="-0.499984740745262"/>
        <rFont val="Arial"/>
        <family val="2"/>
      </rPr>
      <t>(Originaltext Kennzahlenbogen)</t>
    </r>
  </si>
  <si>
    <r>
      <t xml:space="preserve">Interpretation
</t>
    </r>
    <r>
      <rPr>
        <b/>
        <sz val="10"/>
        <color theme="0" tint="-0.499984740745262"/>
        <rFont val="Arial"/>
        <family val="2"/>
      </rPr>
      <t>(Auslegung)</t>
    </r>
  </si>
  <si>
    <r>
      <t xml:space="preserve">Non-Interventional Case (NI)
</t>
    </r>
    <r>
      <rPr>
        <b/>
        <sz val="11"/>
        <color theme="0" tint="-0.499984740745262"/>
        <rFont val="Arial"/>
        <family val="2"/>
      </rPr>
      <t>(nicht interventioneller Fall)</t>
    </r>
  </si>
  <si>
    <r>
      <t xml:space="preserve">Interventional Case (IV)
</t>
    </r>
    <r>
      <rPr>
        <b/>
        <sz val="11"/>
        <color theme="0" tint="-0.499984740745262"/>
        <rFont val="Arial"/>
        <family val="2"/>
      </rPr>
      <t>(Interventioneller Fall)</t>
    </r>
  </si>
  <si>
    <r>
      <t xml:space="preserve">Incidental Finding (IF)
</t>
    </r>
    <r>
      <rPr>
        <b/>
        <sz val="11"/>
        <color theme="0" tint="-0.499984740745262"/>
        <rFont val="Arial"/>
        <family val="2"/>
      </rPr>
      <t>(Zufallsbefund)</t>
    </r>
  </si>
  <si>
    <r>
      <t xml:space="preserve">Values
</t>
    </r>
    <r>
      <rPr>
        <b/>
        <sz val="9"/>
        <color theme="0" tint="-0.499984740745262"/>
        <rFont val="Arial"/>
        <family val="2"/>
      </rPr>
      <t>(Werte)</t>
    </r>
  </si>
  <si>
    <r>
      <t xml:space="preserve">Possible values
</t>
    </r>
    <r>
      <rPr>
        <b/>
        <sz val="9"/>
        <color theme="0" tint="-0.499984740745262"/>
        <rFont val="Arial"/>
        <family val="2"/>
      </rPr>
      <t>(Ausprägungen)</t>
    </r>
  </si>
  <si>
    <r>
      <t xml:space="preserve">Datafield
</t>
    </r>
    <r>
      <rPr>
        <b/>
        <sz val="8"/>
        <color theme="0" tint="-0.499984740745262"/>
        <rFont val="Arial"/>
        <family val="2"/>
      </rPr>
      <t>(Datenfeld)</t>
    </r>
  </si>
  <si>
    <r>
      <t xml:space="preserve">Possible values
</t>
    </r>
    <r>
      <rPr>
        <b/>
        <sz val="8"/>
        <color theme="0" tint="-0.499984740745262"/>
        <rFont val="Arial"/>
        <family val="2"/>
      </rPr>
      <t>(Ausprägungen)</t>
    </r>
  </si>
  <si>
    <r>
      <t xml:space="preserve">Values
</t>
    </r>
    <r>
      <rPr>
        <b/>
        <sz val="8"/>
        <color theme="0" tint="-0.499984740745262"/>
        <rFont val="Arial"/>
        <family val="2"/>
      </rPr>
      <t>(Benötigte Ausprägungen)</t>
    </r>
  </si>
  <si>
    <r>
      <t xml:space="preserve">IV and IF cases:
</t>
    </r>
    <r>
      <rPr>
        <b/>
        <sz val="10"/>
        <color theme="0" tint="-0.499984740745262"/>
        <rFont val="Arial"/>
        <family val="2"/>
      </rPr>
      <t>(IV und IF Fälle:)</t>
    </r>
  </si>
  <si>
    <r>
      <t xml:space="preserve">OR </t>
    </r>
    <r>
      <rPr>
        <b/>
        <sz val="10"/>
        <color theme="0" tint="-0.499984740745262"/>
        <rFont val="Arial"/>
        <family val="2"/>
      </rPr>
      <t>(ODER)</t>
    </r>
  </si>
  <si>
    <r>
      <t xml:space="preserve">IV cases:
</t>
    </r>
    <r>
      <rPr>
        <b/>
        <sz val="10"/>
        <color theme="0" tint="-0.499984740745262"/>
        <rFont val="Arial"/>
        <family val="2"/>
      </rPr>
      <t>(IV Fälle:)</t>
    </r>
  </si>
  <si>
    <r>
      <t xml:space="preserve">NI and IV cases:
</t>
    </r>
    <r>
      <rPr>
        <b/>
        <sz val="10"/>
        <color theme="0" tint="-0.499984740745262"/>
        <rFont val="Arial"/>
        <family val="2"/>
      </rPr>
      <t>(NI und IV Fälle:)</t>
    </r>
  </si>
  <si>
    <r>
      <t xml:space="preserve">number
</t>
    </r>
    <r>
      <rPr>
        <sz val="8"/>
        <color theme="0" tint="-0.499984740745262"/>
        <rFont val="Arial"/>
        <family val="2"/>
      </rPr>
      <t>(natürliche Zahl)</t>
    </r>
  </si>
  <si>
    <r>
      <t xml:space="preserve">center cases
</t>
    </r>
    <r>
      <rPr>
        <sz val="9"/>
        <color theme="0" tint="-0.499984740745262"/>
        <rFont val="Arial"/>
        <family val="2"/>
      </rPr>
      <t>(Zentrumsfälle)</t>
    </r>
  </si>
  <si>
    <r>
      <t xml:space="preserve">primary cases
</t>
    </r>
    <r>
      <rPr>
        <sz val="9"/>
        <color theme="0" tint="-0.499984740745262"/>
        <rFont val="Arial"/>
        <family val="2"/>
      </rPr>
      <t>(Primärfalle)</t>
    </r>
  </si>
  <si>
    <r>
      <t xml:space="preserve">advanced Pca
</t>
    </r>
    <r>
      <rPr>
        <sz val="9"/>
        <color theme="0" tint="-0.499984740745262"/>
        <rFont val="Arial"/>
        <family val="2"/>
      </rPr>
      <t>(fortgeschrittenes Pca)</t>
    </r>
  </si>
  <si>
    <r>
      <t xml:space="preserve">low risk
</t>
    </r>
    <r>
      <rPr>
        <sz val="9"/>
        <color theme="0" tint="-0.499984740745262"/>
        <rFont val="Arial"/>
        <family val="2"/>
      </rPr>
      <t>(niedriges Risiko)</t>
    </r>
  </si>
  <si>
    <r>
      <t xml:space="preserve">medium risk
</t>
    </r>
    <r>
      <rPr>
        <sz val="9"/>
        <color theme="0" tint="-0.499984740745262"/>
        <rFont val="Arial"/>
        <family val="2"/>
      </rPr>
      <t>(mittleres Risiko)</t>
    </r>
  </si>
  <si>
    <r>
      <t xml:space="preserve">high risk
</t>
    </r>
    <r>
      <rPr>
        <sz val="9"/>
        <color theme="0" tint="-0.499984740745262"/>
        <rFont val="Arial"/>
        <family val="2"/>
      </rPr>
      <t>(hohes Risiko)</t>
    </r>
  </si>
  <si>
    <r>
      <t xml:space="preserve">All center cases
</t>
    </r>
    <r>
      <rPr>
        <sz val="9"/>
        <color theme="0" tint="-0.499984740745262"/>
        <rFont val="Arial"/>
        <family val="2"/>
      </rPr>
      <t>(Alle Zentrumsfälle des Zentrums)</t>
    </r>
  </si>
  <si>
    <r>
      <t xml:space="preserve">Primary cases
</t>
    </r>
    <r>
      <rPr>
        <sz val="9"/>
        <color theme="0" tint="-0.499984740745262"/>
        <rFont val="Arial"/>
        <family val="2"/>
      </rPr>
      <t>(Primärfälle)</t>
    </r>
  </si>
  <si>
    <r>
      <t xml:space="preserve">primary cases
</t>
    </r>
    <r>
      <rPr>
        <sz val="9"/>
        <color theme="0" tint="-0.499984740745262"/>
        <rFont val="Arial"/>
        <family val="2"/>
      </rPr>
      <t>(Primärfälle)</t>
    </r>
  </si>
  <si>
    <r>
      <t xml:space="preserve">active surveillance
</t>
    </r>
    <r>
      <rPr>
        <sz val="9"/>
        <color theme="0" tint="-0.499984740745262"/>
        <rFont val="Arial"/>
        <family val="2"/>
      </rPr>
      <t>(AS)</t>
    </r>
  </si>
  <si>
    <r>
      <rPr>
        <sz val="9"/>
        <rFont val="Arial"/>
        <family val="2"/>
      </rPr>
      <t>therapy of primary tumour</t>
    </r>
    <r>
      <rPr>
        <sz val="9"/>
        <color theme="1"/>
        <rFont val="Arial"/>
        <family val="2"/>
      </rPr>
      <t xml:space="preserve">
</t>
    </r>
    <r>
      <rPr>
        <sz val="9"/>
        <color theme="0" tint="-0.499984740745262"/>
        <rFont val="Arial"/>
        <family val="2"/>
      </rPr>
      <t>(Primärtherapie)</t>
    </r>
  </si>
  <si>
    <r>
      <t xml:space="preserve">radiotherapy
</t>
    </r>
    <r>
      <rPr>
        <sz val="9"/>
        <color theme="0" tint="-0.499984740745262"/>
        <rFont val="Arial"/>
        <family val="2"/>
      </rPr>
      <t>(Strahlentherapie)</t>
    </r>
  </si>
  <si>
    <r>
      <t xml:space="preserve">hormoneablative therapy
</t>
    </r>
    <r>
      <rPr>
        <sz val="9"/>
        <color theme="0" tint="-0.499984740745262"/>
        <rFont val="Arial"/>
        <family val="2"/>
      </rPr>
      <t>(Hormontherapie)</t>
    </r>
  </si>
  <si>
    <r>
      <t xml:space="preserve">no hormonab. therapy
</t>
    </r>
    <r>
      <rPr>
        <sz val="9"/>
        <color theme="0" tint="-0.499984740745262"/>
        <rFont val="Arial"/>
        <family val="2"/>
      </rPr>
      <t>(keine Hormonth.)</t>
    </r>
  </si>
  <si>
    <r>
      <t xml:space="preserve">definitive radiotherapy
</t>
    </r>
    <r>
      <rPr>
        <sz val="9"/>
        <color theme="0" tint="-0.499984740745262"/>
        <rFont val="Arial"/>
        <family val="2"/>
      </rPr>
      <t>(Definitive Strahlentherapie)</t>
    </r>
  </si>
  <si>
    <r>
      <t xml:space="preserve">Surgery
</t>
    </r>
    <r>
      <rPr>
        <sz val="9"/>
        <color theme="0" tint="-0.499984740745262"/>
        <rFont val="Arial"/>
        <family val="2"/>
      </rPr>
      <t>(Operation)</t>
    </r>
  </si>
  <si>
    <r>
      <t xml:space="preserve">no surgery
</t>
    </r>
    <r>
      <rPr>
        <sz val="9"/>
        <color theme="0" tint="-0.499984740745262"/>
        <rFont val="Arial"/>
        <family val="2"/>
      </rPr>
      <t>(keine Operation)</t>
    </r>
  </si>
  <si>
    <r>
      <t xml:space="preserve"> prostatectomies / cystoprostatectomies
</t>
    </r>
    <r>
      <rPr>
        <sz val="9"/>
        <color theme="0" tint="-0.499984740745262"/>
        <rFont val="Arial"/>
        <family val="2"/>
      </rPr>
      <t>(Radikale Prostatektomien / Zystoprostatektomien)</t>
    </r>
  </si>
  <si>
    <r>
      <t xml:space="preserve">social services counselling
</t>
    </r>
    <r>
      <rPr>
        <sz val="9"/>
        <color theme="0" tint="-0.499984740745262"/>
        <rFont val="Arial"/>
        <family val="2"/>
      </rPr>
      <t>(Beratung durch den Sozialdienst)</t>
    </r>
  </si>
  <si>
    <r>
      <t xml:space="preserve">no counselling
</t>
    </r>
    <r>
      <rPr>
        <sz val="9"/>
        <color theme="0" tint="-0.499984740745262"/>
        <rFont val="Arial"/>
        <family val="2"/>
      </rPr>
      <t>(keine Betreuung)</t>
    </r>
  </si>
  <si>
    <r>
      <t xml:space="preserve">pN category and number of involved LN in relation to the number of removed 
</t>
    </r>
    <r>
      <rPr>
        <sz val="9"/>
        <color theme="0" tint="-0.499984740745262"/>
        <rFont val="Arial"/>
        <family val="2"/>
      </rPr>
      <t>(Angabe pN + Anzahl befallener LK im Verhältnis zu entfernten LK)</t>
    </r>
  </si>
  <si>
    <r>
      <t xml:space="preserve">lymphadenectomy
</t>
    </r>
    <r>
      <rPr>
        <sz val="9"/>
        <color theme="0" tint="-0.499984740745262"/>
        <rFont val="Arial"/>
        <family val="2"/>
      </rPr>
      <t>(Lymphadenektomie)</t>
    </r>
  </si>
  <si>
    <r>
      <t xml:space="preserve">PSA relapse
</t>
    </r>
    <r>
      <rPr>
        <sz val="9"/>
        <color theme="0" tint="-0.499984740745262"/>
        <rFont val="Arial"/>
        <family val="2"/>
      </rPr>
      <t>(PSA-Rezidiv)</t>
    </r>
  </si>
  <si>
    <r>
      <t xml:space="preserve">punch biopsy
</t>
    </r>
    <r>
      <rPr>
        <sz val="9"/>
        <color theme="0" tint="-0.499984740745262"/>
        <rFont val="Arial"/>
        <family val="2"/>
      </rPr>
      <t>(Stanzbiopsie)</t>
    </r>
  </si>
  <si>
    <r>
      <t xml:space="preserve">no biopsy
</t>
    </r>
    <r>
      <rPr>
        <sz val="9"/>
        <color theme="0" tint="-0.499984740745262"/>
        <rFont val="Arial"/>
        <family val="2"/>
      </rPr>
      <t>(keine Biopsie)</t>
    </r>
  </si>
  <si>
    <r>
      <t xml:space="preserve">complete pathology report
</t>
    </r>
    <r>
      <rPr>
        <sz val="9"/>
        <color theme="0" tint="-0.499984740745262"/>
        <rFont val="Arial"/>
        <family val="2"/>
      </rPr>
      <t>(Befundbericht vollständig)</t>
    </r>
  </si>
  <si>
    <r>
      <t xml:space="preserve">CTCAE Grade III or IV complications within 6 months
</t>
    </r>
    <r>
      <rPr>
        <sz val="9"/>
        <color theme="0" tint="-0.499984740745262"/>
        <rFont val="Arial"/>
        <family val="2"/>
      </rPr>
      <t>(CTCAE Grade III oder IV innerhalb 6 Monate)</t>
    </r>
  </si>
  <si>
    <r>
      <t xml:space="preserve">Clavien- Dindo Grade III or IV complications within 6 months
</t>
    </r>
    <r>
      <rPr>
        <sz val="9"/>
        <color theme="0" tint="-0.499984740745262"/>
        <rFont val="Arial"/>
        <family val="2"/>
      </rPr>
      <t>(Clavien-Dindo Grade III oder IV innerhalb 6 Monate)</t>
    </r>
  </si>
  <si>
    <r>
      <t xml:space="preserve">P = obligatory </t>
    </r>
    <r>
      <rPr>
        <b/>
        <sz val="10"/>
        <color theme="0" tint="-0.499984740745262"/>
        <rFont val="Arial"/>
        <family val="2"/>
      </rPr>
      <t>(Pflicht)</t>
    </r>
    <r>
      <rPr>
        <b/>
        <sz val="10"/>
        <color theme="1"/>
        <rFont val="Arial"/>
        <family val="2"/>
      </rPr>
      <t xml:space="preserve">
O = optional</t>
    </r>
  </si>
  <si>
    <r>
      <t xml:space="preserve">Interventionelle therapy primary tumour </t>
    </r>
    <r>
      <rPr>
        <sz val="7"/>
        <color theme="0" tint="-0.499984740745262"/>
        <rFont val="Arial"/>
        <family val="2"/>
      </rPr>
      <t>(interventionelle Therapie Primärtumor)</t>
    </r>
  </si>
  <si>
    <r>
      <t xml:space="preserve">relaps / distant metastasis </t>
    </r>
    <r>
      <rPr>
        <sz val="7"/>
        <color theme="0" tint="-0.499984740745262"/>
        <rFont val="Arial"/>
        <family val="2"/>
      </rPr>
      <t>(Rezidiv / Fernmetastase)</t>
    </r>
  </si>
  <si>
    <t>AS / WS</t>
  </si>
  <si>
    <r>
      <t xml:space="preserve">Category
</t>
    </r>
    <r>
      <rPr>
        <b/>
        <sz val="9"/>
        <color theme="0" tint="-0.499984740745262"/>
        <rFont val="Arial"/>
        <family val="2"/>
      </rPr>
      <t>(Kategorie)</t>
    </r>
  </si>
  <si>
    <r>
      <t xml:space="preserve">Values
</t>
    </r>
    <r>
      <rPr>
        <b/>
        <sz val="9"/>
        <color theme="0" tint="-0.499984740745262"/>
        <rFont val="Arial"/>
        <family val="2"/>
      </rPr>
      <t>(Benötigte Ausprägung)</t>
    </r>
  </si>
  <si>
    <r>
      <t xml:space="preserve">Error message (german)
</t>
    </r>
    <r>
      <rPr>
        <b/>
        <sz val="9"/>
        <color theme="0" tint="-0.499984740745262"/>
        <rFont val="Arial"/>
        <family val="2"/>
      </rPr>
      <t>(Fehlermeldung (deutsch))</t>
    </r>
  </si>
  <si>
    <r>
      <t xml:space="preserve">Error message (english)
</t>
    </r>
    <r>
      <rPr>
        <b/>
        <sz val="9"/>
        <color theme="0" tint="-0.499984740745262"/>
        <rFont val="Arial"/>
        <family val="2"/>
      </rPr>
      <t>(Fehlermeldung (englisch))</t>
    </r>
  </si>
  <si>
    <t>KB-1a)</t>
  </si>
  <si>
    <t>KB-1b) 1</t>
  </si>
  <si>
    <t>KB-1b) 2</t>
  </si>
  <si>
    <t>KB-1b) 3</t>
  </si>
  <si>
    <t>KB-2a)</t>
  </si>
  <si>
    <t>KB-2b)</t>
  </si>
  <si>
    <t>KB-3a)</t>
  </si>
  <si>
    <t>KB-3b)</t>
  </si>
  <si>
    <t>KB-4</t>
  </si>
  <si>
    <t>KB-5</t>
  </si>
  <si>
    <t>KB-6</t>
  </si>
  <si>
    <t>KB-7</t>
  </si>
  <si>
    <t>KB-8</t>
  </si>
  <si>
    <t>KB-9</t>
  </si>
  <si>
    <t>KB-10</t>
  </si>
  <si>
    <r>
      <t xml:space="preserve">Recurrence (R)
</t>
    </r>
    <r>
      <rPr>
        <b/>
        <sz val="11"/>
        <color theme="0" tint="-0.499984740745262"/>
        <rFont val="Arial"/>
        <family val="2"/>
      </rPr>
      <t>(Rezidiv)</t>
    </r>
  </si>
  <si>
    <r>
      <t xml:space="preserve">Distant Metastasis (D)
</t>
    </r>
    <r>
      <rPr>
        <b/>
        <sz val="11"/>
        <color theme="0" tint="-0.499984740745262"/>
        <rFont val="Arial"/>
        <family val="2"/>
      </rPr>
      <t>(Fernmetastasen)</t>
    </r>
  </si>
  <si>
    <r>
      <t xml:space="preserve">AND </t>
    </r>
    <r>
      <rPr>
        <b/>
        <sz val="12"/>
        <color theme="0" tint="-0.499984740745262"/>
        <rFont val="Arial"/>
        <family val="2"/>
      </rPr>
      <t>(UND)</t>
    </r>
  </si>
  <si>
    <r>
      <t xml:space="preserve">Cases in J9 and category a) in validation
</t>
    </r>
    <r>
      <rPr>
        <sz val="8"/>
        <color theme="0" tint="-0.499984740745262"/>
        <rFont val="Arial"/>
        <family val="2"/>
      </rPr>
      <t>(Fälle in J9 mit Kategorie a) aus Validierung)</t>
    </r>
  </si>
  <si>
    <r>
      <t xml:space="preserve">Cases in O9 and category a) in validation
</t>
    </r>
    <r>
      <rPr>
        <sz val="8"/>
        <color theme="0" tint="-0.499984740745262"/>
        <rFont val="Arial"/>
        <family val="2"/>
      </rPr>
      <t>(Fälle in O9 mit Kategorie a) aus Validierung)</t>
    </r>
  </si>
  <si>
    <r>
      <t xml:space="preserve">Cases in J9 and calculation category impossible (see Sheet Categories)
</t>
    </r>
    <r>
      <rPr>
        <sz val="8"/>
        <color theme="0" tint="-0.499984740745262"/>
        <rFont val="Arial"/>
        <family val="2"/>
      </rPr>
      <t>(Fälle in J9 und keiner Fallart (siehe Tabellenblatt Categories))</t>
    </r>
  </si>
  <si>
    <r>
      <t xml:space="preserve">Cases in J9 and category b) in validation
</t>
    </r>
    <r>
      <rPr>
        <sz val="8"/>
        <color theme="0" tint="-0.499984740745262"/>
        <rFont val="Arial"/>
        <family val="2"/>
      </rPr>
      <t>(Fälle in J9 mit Kategorie b) aus Validierung)</t>
    </r>
  </si>
  <si>
    <r>
      <t xml:space="preserve">Cases in O9 and category b) in validation
</t>
    </r>
    <r>
      <rPr>
        <sz val="8"/>
        <color theme="0" tint="-0.499984740745262"/>
        <rFont val="Arial"/>
        <family val="2"/>
      </rPr>
      <t>(Fälle in O9 mit Kategorie b) aus Validierung)</t>
    </r>
  </si>
  <si>
    <r>
      <t xml:space="preserve">Cases in O9 and calculation category impossible (see Sheet Categories)
</t>
    </r>
    <r>
      <rPr>
        <sz val="8"/>
        <color theme="0" tint="-0.499984740745262"/>
        <rFont val="Arial"/>
        <family val="2"/>
      </rPr>
      <t>(Fälle in O9 und keiner Fallart (siehe Tabellenblatt Categories))</t>
    </r>
  </si>
  <si>
    <r>
      <t xml:space="preserve">NI and IV cases 
</t>
    </r>
    <r>
      <rPr>
        <b/>
        <sz val="14"/>
        <color theme="0" tint="-0.499984740745262"/>
        <rFont val="Arial"/>
        <family val="2"/>
      </rPr>
      <t>(NI und IV Fälle)</t>
    </r>
  </si>
  <si>
    <r>
      <t xml:space="preserve">AND </t>
    </r>
    <r>
      <rPr>
        <b/>
        <sz val="10"/>
        <color theme="0" tint="-0.499984740745262"/>
        <rFont val="Arial"/>
        <family val="2"/>
      </rPr>
      <t>(UND)</t>
    </r>
  </si>
  <si>
    <r>
      <t xml:space="preserve">All other cases 
</t>
    </r>
    <r>
      <rPr>
        <b/>
        <sz val="11"/>
        <color theme="0" tint="-0.499984740745262"/>
        <rFont val="Arial"/>
        <family val="2"/>
      </rPr>
      <t>(Alle restlichen Fälle)</t>
    </r>
  </si>
  <si>
    <r>
      <t xml:space="preserve">Values
</t>
    </r>
    <r>
      <rPr>
        <b/>
        <sz val="9"/>
        <color theme="0" tint="-0.499984740745262"/>
        <rFont val="Arial"/>
        <family val="2"/>
      </rPr>
      <t>(Benötigte Ausprägungen)</t>
    </r>
  </si>
  <si>
    <r>
      <t xml:space="preserve">Row 10
</t>
    </r>
    <r>
      <rPr>
        <b/>
        <sz val="10"/>
        <color theme="0" tint="-0.499984740745262"/>
        <rFont val="Arial"/>
        <family val="2"/>
      </rPr>
      <t>(Zeile 10)</t>
    </r>
  </si>
  <si>
    <r>
      <t xml:space="preserve">Row 11
</t>
    </r>
    <r>
      <rPr>
        <b/>
        <sz val="10"/>
        <color theme="0" tint="-0.499984740745262"/>
        <rFont val="Arial"/>
        <family val="2"/>
      </rPr>
      <t>(Zeile 11)</t>
    </r>
  </si>
  <si>
    <r>
      <t xml:space="preserve">Row 12
</t>
    </r>
    <r>
      <rPr>
        <b/>
        <sz val="10"/>
        <color theme="0" tint="-0.499984740745262"/>
        <rFont val="Arial"/>
        <family val="2"/>
      </rPr>
      <t>(Zeile 12)</t>
    </r>
  </si>
  <si>
    <r>
      <t xml:space="preserve">Not in Columns D - M
</t>
    </r>
    <r>
      <rPr>
        <b/>
        <sz val="9"/>
        <color theme="0" tint="-0.499984740745262"/>
        <rFont val="Arial"/>
        <family val="2"/>
      </rPr>
      <t>(Nicht im Spalten D - M)</t>
    </r>
  </si>
  <si>
    <r>
      <t xml:space="preserve">Not in Columns D - M
</t>
    </r>
    <r>
      <rPr>
        <b/>
        <sz val="9"/>
        <color theme="0" tint="-0.499984740745262"/>
        <rFont val="Arial"/>
        <family val="2"/>
      </rPr>
      <t>(Nicht in Spalten D - M)</t>
    </r>
  </si>
  <si>
    <r>
      <t xml:space="preserve">empty (ALL)
</t>
    </r>
    <r>
      <rPr>
        <sz val="9"/>
        <color theme="0" tint="-0.499984740745262"/>
        <rFont val="Arial"/>
        <family val="2"/>
      </rPr>
      <t>(alle leer)</t>
    </r>
  </si>
  <si>
    <r>
      <t xml:space="preserve">empty
</t>
    </r>
    <r>
      <rPr>
        <sz val="9"/>
        <color theme="0" tint="-0.499984740745262"/>
        <rFont val="Arial"/>
        <family val="2"/>
      </rPr>
      <t>(alle leer)</t>
    </r>
  </si>
  <si>
    <r>
      <t xml:space="preserve">Row 26
</t>
    </r>
    <r>
      <rPr>
        <b/>
        <sz val="10"/>
        <color theme="0" tint="-0.499984740745262"/>
        <rFont val="Arial"/>
        <family val="2"/>
      </rPr>
      <t>(Zeile 26)</t>
    </r>
  </si>
  <si>
    <r>
      <t xml:space="preserve">Row 28
</t>
    </r>
    <r>
      <rPr>
        <b/>
        <sz val="10"/>
        <color theme="0" tint="-0.499984740745262"/>
        <rFont val="Arial"/>
        <family val="2"/>
      </rPr>
      <t>(Zeile 28)</t>
    </r>
  </si>
  <si>
    <r>
      <rPr>
        <b/>
        <sz val="10"/>
        <rFont val="Arial"/>
        <family val="2"/>
      </rPr>
      <t>Operative Expertise</t>
    </r>
    <r>
      <rPr>
        <b/>
        <sz val="10"/>
        <color theme="0" tint="-0.499984740745262"/>
        <rFont val="Arial"/>
        <family val="2"/>
      </rPr>
      <t xml:space="preserve">
(Operative Expertise)</t>
    </r>
  </si>
  <si>
    <r>
      <t xml:space="preserve">No second R case in the same year
</t>
    </r>
    <r>
      <rPr>
        <sz val="9"/>
        <color theme="0" tint="-0.499984740745262"/>
        <rFont val="Arial"/>
        <family val="2"/>
      </rPr>
      <t>(Kein zweiter R Fall im selben Jahr)</t>
    </r>
  </si>
  <si>
    <r>
      <t xml:space="preserve">No second D case in the same year
</t>
    </r>
    <r>
      <rPr>
        <sz val="9"/>
        <color theme="0" tint="-0.499984740745262"/>
        <rFont val="Arial"/>
        <family val="2"/>
      </rPr>
      <t>(Kein zweiter D Fall im selben Jahr)</t>
    </r>
  </si>
  <si>
    <r>
      <t xml:space="preserve">Row 22
</t>
    </r>
    <r>
      <rPr>
        <b/>
        <sz val="10"/>
        <color theme="0" tint="-0.499984740745262"/>
        <rFont val="Arial"/>
        <family val="2"/>
      </rPr>
      <t>(Zeile 22)</t>
    </r>
  </si>
  <si>
    <r>
      <t xml:space="preserve">Row 23
</t>
    </r>
    <r>
      <rPr>
        <b/>
        <sz val="10"/>
        <color theme="0" tint="-0.499984740745262"/>
        <rFont val="Arial"/>
        <family val="2"/>
      </rPr>
      <t>(Zeile 23)</t>
    </r>
  </si>
  <si>
    <r>
      <t xml:space="preserve">Row 24
</t>
    </r>
    <r>
      <rPr>
        <b/>
        <sz val="10"/>
        <color theme="0" tint="-0.499984740745262"/>
        <rFont val="Arial"/>
        <family val="2"/>
      </rPr>
      <t>(Zeile 24)</t>
    </r>
  </si>
  <si>
    <r>
      <t xml:space="preserve">Row 16
</t>
    </r>
    <r>
      <rPr>
        <b/>
        <sz val="10"/>
        <color theme="0" tint="-0.499984740745262"/>
        <rFont val="Arial"/>
        <family val="2"/>
      </rPr>
      <t>(Zeile 16)</t>
    </r>
  </si>
  <si>
    <r>
      <t xml:space="preserve">Row 17
</t>
    </r>
    <r>
      <rPr>
        <b/>
        <sz val="10"/>
        <color theme="0" tint="-0.499984740745262"/>
        <rFont val="Arial"/>
        <family val="2"/>
      </rPr>
      <t>(Zeile 17)</t>
    </r>
  </si>
  <si>
    <r>
      <t xml:space="preserve">Row 19
</t>
    </r>
    <r>
      <rPr>
        <b/>
        <sz val="10"/>
        <color theme="0" tint="-0.499984740745262"/>
        <rFont val="Arial"/>
        <family val="2"/>
      </rPr>
      <t>(Zeile 19)</t>
    </r>
  </si>
  <si>
    <r>
      <t xml:space="preserve">Row 13
</t>
    </r>
    <r>
      <rPr>
        <b/>
        <sz val="10"/>
        <color theme="0" tint="-0.499984740745262"/>
        <rFont val="Arial"/>
        <family val="2"/>
      </rPr>
      <t>(Zeile 13)</t>
    </r>
  </si>
  <si>
    <r>
      <t xml:space="preserve">Row 14
</t>
    </r>
    <r>
      <rPr>
        <b/>
        <sz val="10"/>
        <color theme="0" tint="-0.499984740745262"/>
        <rFont val="Arial"/>
        <family val="2"/>
      </rPr>
      <t>(Zeile 14)</t>
    </r>
  </si>
  <si>
    <r>
      <t xml:space="preserve">Row 15
</t>
    </r>
    <r>
      <rPr>
        <b/>
        <sz val="10"/>
        <color theme="0" tint="-0.499984740745262"/>
        <rFont val="Arial"/>
        <family val="2"/>
      </rPr>
      <t>(Zeile 15)</t>
    </r>
  </si>
  <si>
    <r>
      <t xml:space="preserve">AND </t>
    </r>
    <r>
      <rPr>
        <b/>
        <sz val="9"/>
        <color theme="0" tint="-0.499984740745262"/>
        <rFont val="Arial"/>
        <family val="2"/>
      </rPr>
      <t>(UND)</t>
    </r>
  </si>
  <si>
    <r>
      <t xml:space="preserve">OR </t>
    </r>
    <r>
      <rPr>
        <b/>
        <sz val="9"/>
        <color theme="0" tint="-0.499984740745262"/>
        <rFont val="Arial"/>
        <family val="2"/>
      </rPr>
      <t>(ODER)</t>
    </r>
  </si>
  <si>
    <r>
      <t xml:space="preserve">Similar to row 13
</t>
    </r>
    <r>
      <rPr>
        <b/>
        <sz val="9"/>
        <color theme="0" tint="-0.499984740745262"/>
        <rFont val="Arial"/>
        <family val="2"/>
      </rPr>
      <t>(Vergleiche Zeile 13)</t>
    </r>
  </si>
  <si>
    <r>
      <t xml:space="preserve">IV and IF-Cases in D13 with category B) or C) 
</t>
    </r>
    <r>
      <rPr>
        <b/>
        <sz val="9"/>
        <color theme="0" tint="-0.499984740745262"/>
        <rFont val="Arial"/>
        <family val="2"/>
      </rPr>
      <t>(IV und IF Fälle in D13 mit Kategorie B9 und C))</t>
    </r>
  </si>
  <si>
    <r>
      <t xml:space="preserve">IV and IF-Cases in D13 with category C) 
</t>
    </r>
    <r>
      <rPr>
        <b/>
        <sz val="9"/>
        <color theme="0" tint="-0.499984740745262"/>
        <rFont val="Arial"/>
        <family val="2"/>
      </rPr>
      <t>(IV und IF Fälle in D13 mit Kategorie C))</t>
    </r>
  </si>
  <si>
    <r>
      <t xml:space="preserve">Numerator: Sum of all values in the datafield Quality of Life of the cases in D26
</t>
    </r>
    <r>
      <rPr>
        <b/>
        <sz val="9"/>
        <color theme="0" tint="-0.499984740745262"/>
        <rFont val="Arial"/>
        <family val="2"/>
      </rPr>
      <t>(Zähler: Summe aller Werte im Datenfeld Lebensqualität der Fälle in D26)</t>
    </r>
  </si>
  <si>
    <r>
      <t xml:space="preserve">Numerator: Sum of all values in the datafield State of Health of the cases in D26
</t>
    </r>
    <r>
      <rPr>
        <b/>
        <sz val="9"/>
        <color theme="0" tint="-0.499984740745262"/>
        <rFont val="Arial"/>
        <family val="2"/>
      </rPr>
      <t>(Zähler: Summe aller Werte im Datenfeld Gesundheitszustand der Fälle in D26)</t>
    </r>
  </si>
  <si>
    <r>
      <t xml:space="preserve">Numerator: Sum of all values in the datafield Quality of Life of the cases in D27
</t>
    </r>
    <r>
      <rPr>
        <b/>
        <sz val="9"/>
        <color theme="0" tint="-0.499984740745262"/>
        <rFont val="Arial"/>
        <family val="2"/>
      </rPr>
      <t>(Zähler: Summe aller Werte im Datenfeld Lebensqualität der Fälle in D27)</t>
    </r>
  </si>
  <si>
    <r>
      <t xml:space="preserve">Numerator: Sum of all values in the datafield State of Health of the cases in D27
</t>
    </r>
    <r>
      <rPr>
        <b/>
        <sz val="9"/>
        <color theme="0" tint="-0.499984740745262"/>
        <rFont val="Arial"/>
        <family val="2"/>
      </rPr>
      <t>(Zähler: Summe aller Werte im Datenfeld Gesundheitszustand der Fälle in D27)</t>
    </r>
  </si>
  <si>
    <r>
      <rPr>
        <sz val="9"/>
        <rFont val="Arial"/>
        <family val="2"/>
      </rPr>
      <t>RPE (Sum F40 + F47)    /F17 + F24/</t>
    </r>
    <r>
      <rPr>
        <sz val="9"/>
        <color theme="0" tint="-0.499984740745262"/>
        <rFont val="Arial"/>
        <family val="2"/>
      </rPr>
      <t xml:space="preserve">
(RPE (Summe aus F40 + F47))</t>
    </r>
  </si>
  <si>
    <r>
      <rPr>
        <sz val="9"/>
        <rFont val="Arial"/>
        <family val="2"/>
      </rPr>
      <t xml:space="preserve">Incidental finding RCE (Sum H40 + H47)    /H17 + H24/ </t>
    </r>
    <r>
      <rPr>
        <sz val="9"/>
        <color theme="0" tint="-0.499984740745262"/>
        <rFont val="Arial"/>
        <family val="2"/>
      </rPr>
      <t xml:space="preserve">
(Zufallsbefund nach RZE  (Summe aus H40 + H47))</t>
    </r>
  </si>
  <si>
    <r>
      <t xml:space="preserve">no calculation via OncoBox Prostate
</t>
    </r>
    <r>
      <rPr>
        <sz val="11"/>
        <color theme="0" tint="-0.499984740745262"/>
        <rFont val="Arial"/>
        <family val="2"/>
      </rPr>
      <t>(keine Berechung durch OncoBox Prostata)</t>
    </r>
  </si>
  <si>
    <r>
      <rPr>
        <sz val="9"/>
        <color rgb="FF7030A0"/>
        <rFont val="Arial"/>
        <family val="2"/>
      </rPr>
      <t>%</t>
    </r>
    <r>
      <rPr>
        <sz val="8"/>
        <color theme="1"/>
        <rFont val="Arial"/>
        <family val="2"/>
      </rPr>
      <t xml:space="preserve"> &lt; 0,00% 
OR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</si>
  <si>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plausibility limit</t>
    </r>
  </si>
  <si>
    <r>
      <rPr>
        <sz val="9"/>
        <color rgb="FF7030A0"/>
        <rFont val="Arial"/>
        <family val="2"/>
      </rPr>
      <t>%</t>
    </r>
    <r>
      <rPr>
        <sz val="8"/>
        <rFont val="Arial"/>
        <family val="2"/>
      </rPr>
      <t xml:space="preserve"> &lt;</t>
    </r>
    <r>
      <rPr>
        <sz val="8"/>
        <color rgb="FFFF0000"/>
        <rFont val="Arial"/>
        <family val="2"/>
      </rPr>
      <t xml:space="preserve"> </t>
    </r>
    <r>
      <rPr>
        <sz val="8"/>
        <rFont val="Arial"/>
        <family val="2"/>
      </rPr>
      <t xml:space="preserve">0,00% </t>
    </r>
  </si>
  <si>
    <r>
      <rPr>
        <sz val="8"/>
        <color rgb="FF7030A0"/>
        <rFont val="Arial"/>
        <family val="2"/>
      </rPr>
      <t xml:space="preserve">Numerator </t>
    </r>
    <r>
      <rPr>
        <sz val="8"/>
        <rFont val="Arial"/>
        <family val="2"/>
      </rPr>
      <t>&lt; 0</t>
    </r>
  </si>
  <si>
    <r>
      <rPr>
        <sz val="9"/>
        <color rgb="FF7030A0"/>
        <rFont val="Arial"/>
        <family val="2"/>
      </rPr>
      <t>%</t>
    </r>
    <r>
      <rPr>
        <sz val="9"/>
        <color rgb="FFFF0000"/>
        <rFont val="Arial"/>
        <family val="2"/>
      </rPr>
      <t xml:space="preserve"> </t>
    </r>
    <r>
      <rPr>
        <sz val="9"/>
        <rFont val="Arial"/>
        <family val="2"/>
      </rPr>
      <t>≥ 0,00%</t>
    </r>
  </si>
  <si>
    <r>
      <rPr>
        <sz val="8"/>
        <color rgb="FF7030A0"/>
        <rFont val="Arial"/>
        <family val="2"/>
      </rPr>
      <t>Numerator</t>
    </r>
    <r>
      <rPr>
        <sz val="8"/>
        <color rgb="FFFF0000"/>
        <rFont val="Arial"/>
        <family val="2"/>
      </rPr>
      <t xml:space="preserve"> </t>
    </r>
    <r>
      <rPr>
        <sz val="8"/>
        <rFont val="Calibri"/>
        <family val="2"/>
      </rPr>
      <t>≥</t>
    </r>
    <r>
      <rPr>
        <sz val="8"/>
        <rFont val="Arial"/>
        <family val="2"/>
      </rPr>
      <t xml:space="preserve"> 0</t>
    </r>
  </si>
  <si>
    <r>
      <rPr>
        <sz val="9"/>
        <color rgb="FF7030A0"/>
        <rFont val="Arial"/>
        <family val="2"/>
      </rPr>
      <t>%</t>
    </r>
    <r>
      <rPr>
        <sz val="8"/>
        <rFont val="Arial"/>
        <family val="2"/>
      </rPr>
      <t xml:space="preserve"> ≤ plausibility limit </t>
    </r>
  </si>
  <si>
    <r>
      <t xml:space="preserve">Plausibility limit 1 ≤ </t>
    </r>
    <r>
      <rPr>
        <sz val="9"/>
        <color rgb="FF7030A0"/>
        <rFont val="Arial"/>
        <family val="2"/>
      </rPr>
      <t>%</t>
    </r>
    <r>
      <rPr>
        <sz val="8"/>
        <rFont val="Arial"/>
        <family val="2"/>
      </rPr>
      <t xml:space="preserve"> &lt; plausibility limit 2</t>
    </r>
  </si>
  <si>
    <r>
      <t xml:space="preserve">Plausibility limit 1 ≤ </t>
    </r>
    <r>
      <rPr>
        <sz val="9"/>
        <color rgb="FF7030A0"/>
        <rFont val="Arial"/>
        <family val="2"/>
      </rPr>
      <t>%</t>
    </r>
    <r>
      <rPr>
        <sz val="8"/>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</si>
  <si>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t>
    </r>
    <r>
      <rPr>
        <sz val="9"/>
        <color rgb="FF7030A0"/>
        <rFont val="Arial"/>
        <family val="2"/>
      </rPr>
      <t>%</t>
    </r>
    <r>
      <rPr>
        <sz val="8"/>
        <color theme="1"/>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</si>
  <si>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plausibility limit 2&lt; </t>
    </r>
    <r>
      <rPr>
        <sz val="9"/>
        <color rgb="FF7030A0"/>
        <rFont val="Arial"/>
        <family val="2"/>
      </rPr>
      <t>%</t>
    </r>
    <r>
      <rPr>
        <sz val="8"/>
        <color rgb="FFFF0000"/>
        <rFont val="Arial"/>
        <family val="2"/>
      </rPr>
      <t xml:space="preserve"> </t>
    </r>
    <r>
      <rPr>
        <sz val="8"/>
        <rFont val="Arial"/>
        <family val="2"/>
      </rPr>
      <t>≤ 1</t>
    </r>
    <r>
      <rPr>
        <sz val="8"/>
        <color theme="1"/>
        <rFont val="Arial"/>
        <family val="2"/>
      </rPr>
      <t>00,00%</t>
    </r>
  </si>
  <si>
    <r>
      <t xml:space="preserve">all right
(implausibile) 
</t>
    </r>
    <r>
      <rPr>
        <sz val="8"/>
        <color theme="0" tint="-0.499984740745262"/>
        <rFont val="Arial"/>
        <family val="2"/>
      </rPr>
      <t>(i.O. 
(Plausibilität unklar))</t>
    </r>
  </si>
  <si>
    <r>
      <t xml:space="preserve">plausibility limit &lt; </t>
    </r>
    <r>
      <rPr>
        <sz val="9"/>
        <color rgb="FF7030A0"/>
        <rFont val="Arial"/>
        <family val="2"/>
      </rPr>
      <t>%</t>
    </r>
    <r>
      <rPr>
        <sz val="8"/>
        <color rgb="FF7030A0"/>
        <rFont val="Arial"/>
        <family val="2"/>
      </rPr>
      <t xml:space="preserve"> </t>
    </r>
    <r>
      <rPr>
        <sz val="8"/>
        <rFont val="Malgun Gothic"/>
        <family val="2"/>
      </rPr>
      <t>≤</t>
    </r>
    <r>
      <rPr>
        <sz val="8"/>
        <color theme="1"/>
        <rFont val="Arial"/>
        <family val="2"/>
      </rPr>
      <t>100,00%</t>
    </r>
  </si>
  <si>
    <r>
      <rPr>
        <sz val="9"/>
        <rFont val="Arial"/>
        <family val="2"/>
      </rPr>
      <t>RCE due to Pca (Sum G40 + G47)     /G17 + G24/</t>
    </r>
    <r>
      <rPr>
        <sz val="9"/>
        <color theme="0" tint="-0.499984740745262"/>
        <rFont val="Arial"/>
        <family val="2"/>
      </rPr>
      <t xml:space="preserve">
(RZE aufgrund von Pca  (Summe aus G40 + G47))</t>
    </r>
  </si>
  <si>
    <r>
      <t xml:space="preserve">radical prostatectomies at primary cases with R1 and R2
</t>
    </r>
    <r>
      <rPr>
        <sz val="9"/>
        <color theme="0" tint="-0.499984740745262"/>
        <rFont val="Arial"/>
        <family val="2"/>
      </rPr>
      <t xml:space="preserve">(Operationen bei Primärfällen mit R1 und R2 bei pT2 c/pN0 oder Nx M0) </t>
    </r>
  </si>
  <si>
    <t>Datum Fragebogen 1 (E10) + 30 Monate ≤ yyyy-mm-dd ≤ Datum Fragebogen 1 (E10)  + 42 Monate</t>
  </si>
  <si>
    <r>
      <t>Date questionnaire 1 (E10) + 30 months ≤ yyyy-mm-dd ≤ Date questionnaire 1 (E10) + 42 months</t>
    </r>
    <r>
      <rPr>
        <sz val="8"/>
        <color theme="0" tint="-0.499984740745262"/>
        <rFont val="Arial"/>
        <family val="2"/>
      </rPr>
      <t xml:space="preserve">
(Datum Fragebogen 1 (E10) + 30 Monate </t>
    </r>
    <r>
      <rPr>
        <sz val="8"/>
        <color theme="0" tint="-0.499984740745262"/>
        <rFont val="Malgun Gothic"/>
        <family val="2"/>
        <charset val="129"/>
      </rPr>
      <t>≤</t>
    </r>
    <r>
      <rPr>
        <sz val="8"/>
        <color theme="0" tint="-0.499984740745262"/>
        <rFont val="Arial"/>
        <family val="2"/>
      </rPr>
      <t xml:space="preserve"> yyyy-mm-dd </t>
    </r>
    <r>
      <rPr>
        <sz val="8"/>
        <color theme="0" tint="-0.499984740745262"/>
        <rFont val="Malgun Gothic"/>
        <family val="2"/>
        <charset val="129"/>
      </rPr>
      <t>≤</t>
    </r>
    <r>
      <rPr>
        <sz val="8"/>
        <color theme="0" tint="-0.499984740745262"/>
        <rFont val="Arial"/>
        <family val="2"/>
      </rPr>
      <t xml:space="preserve"> Datum Fragebogen 1 (E10)  + 42 Monate)</t>
    </r>
  </si>
  <si>
    <r>
      <t xml:space="preserve">Within 2.5 - 3.5 years after the first questionnaire (based on months: 30 - 42 months)
</t>
    </r>
    <r>
      <rPr>
        <sz val="9"/>
        <color theme="0" tint="-0.499984740745262"/>
        <rFont val="Arial"/>
        <family val="2"/>
      </rPr>
      <t>(Innerhalb von 2,5 - 3,5 Jahren nach dem ersten Fragebogen (basierend auf Monaten: 30 - 42 Monate))</t>
    </r>
  </si>
  <si>
    <r>
      <t xml:space="preserve">no lymphadenectomy
</t>
    </r>
    <r>
      <rPr>
        <sz val="9"/>
        <color theme="0" tint="-0.499984740745262"/>
        <rFont val="Arial"/>
        <family val="2"/>
      </rPr>
      <t>(keine Lymphadenektomie)</t>
    </r>
  </si>
  <si>
    <r>
      <t xml:space="preserve">Population
</t>
    </r>
    <r>
      <rPr>
        <sz val="10"/>
        <color theme="0" tint="-0.499984740745262"/>
        <rFont val="Arial"/>
        <family val="2"/>
      </rPr>
      <t>(Nenner)</t>
    </r>
  </si>
  <si>
    <t>pre = pre-therapeutic
post = postoperative</t>
  </si>
  <si>
    <t>The data item "pre-therapeutic Gleason score 1" is missing. Risk classification is not possible for this patient.</t>
  </si>
  <si>
    <t>The data item "pre-therapeutic Gleason score 2" is missing. Risk classification is not possible for this patient.</t>
  </si>
  <si>
    <r>
      <t xml:space="preserve">Population indicator 3a)
</t>
    </r>
    <r>
      <rPr>
        <sz val="9"/>
        <color theme="4" tint="-0.499984740745262"/>
        <rFont val="Arial"/>
        <family val="2"/>
      </rPr>
      <t>(Nenner Nr. 3a))</t>
    </r>
  </si>
  <si>
    <r>
      <t xml:space="preserve">Population indicator 2b)
</t>
    </r>
    <r>
      <rPr>
        <sz val="9"/>
        <color theme="4" tint="-0.499984740745262"/>
        <rFont val="Arial"/>
        <family val="2"/>
      </rPr>
      <t>(Nenner Nr. 2b))</t>
    </r>
  </si>
  <si>
    <r>
      <t xml:space="preserve">Population indicator 3b)
</t>
    </r>
    <r>
      <rPr>
        <sz val="9"/>
        <color theme="4" tint="-0.499984740745262"/>
        <rFont val="Arial"/>
        <family val="2"/>
      </rPr>
      <t>(Nenner Nr. 3b))</t>
    </r>
  </si>
  <si>
    <r>
      <t xml:space="preserve">Population indicator 4
</t>
    </r>
    <r>
      <rPr>
        <sz val="9"/>
        <color theme="4" tint="-0.499984740745262"/>
        <rFont val="Arial"/>
        <family val="2"/>
      </rPr>
      <t>(Nenner Nr. 4)</t>
    </r>
  </si>
  <si>
    <r>
      <t xml:space="preserve">Population indicator 5
</t>
    </r>
    <r>
      <rPr>
        <sz val="9"/>
        <color theme="4" tint="-0.499984740745262"/>
        <rFont val="Arial"/>
        <family val="2"/>
      </rPr>
      <t>(Nenner Nr. 5)</t>
    </r>
  </si>
  <si>
    <r>
      <t xml:space="preserve">Population indicator 6
</t>
    </r>
    <r>
      <rPr>
        <sz val="9"/>
        <color theme="4" tint="-0.499984740745262"/>
        <rFont val="Arial"/>
        <family val="2"/>
      </rPr>
      <t>(Nenner Nr. 6)</t>
    </r>
  </si>
  <si>
    <r>
      <t xml:space="preserve">Population indicator 8
</t>
    </r>
    <r>
      <rPr>
        <sz val="9"/>
        <color theme="4" tint="-0.499984740745262"/>
        <rFont val="Arial"/>
        <family val="2"/>
      </rPr>
      <t>(Nenner Nr. 8)</t>
    </r>
  </si>
  <si>
    <r>
      <t xml:space="preserve">Population indicator 10
</t>
    </r>
    <r>
      <rPr>
        <sz val="9"/>
        <color theme="4" tint="-0.499984740745262"/>
        <rFont val="Arial"/>
        <family val="2"/>
      </rPr>
      <t>(Nenner Nr. 10)</t>
    </r>
  </si>
  <si>
    <r>
      <t xml:space="preserve">Population indicator 11
</t>
    </r>
    <r>
      <rPr>
        <sz val="9"/>
        <color theme="4" tint="-0.499984740745262"/>
        <rFont val="Arial"/>
        <family val="2"/>
      </rPr>
      <t>(Nenner Nr. 11)</t>
    </r>
  </si>
  <si>
    <r>
      <t xml:space="preserve">Population indicator 14
</t>
    </r>
    <r>
      <rPr>
        <sz val="9"/>
        <color theme="4" tint="-0.499984740745262"/>
        <rFont val="Arial"/>
        <family val="2"/>
      </rPr>
      <t>(Nenner Nr. 14)</t>
    </r>
  </si>
  <si>
    <r>
      <t xml:space="preserve">Population indicator 15
</t>
    </r>
    <r>
      <rPr>
        <sz val="9"/>
        <color theme="4" tint="-0.499984740745262"/>
        <rFont val="Arial"/>
        <family val="2"/>
      </rPr>
      <t>(Nenner Nr. 15)</t>
    </r>
  </si>
  <si>
    <r>
      <t xml:space="preserve">Population indicator 16
</t>
    </r>
    <r>
      <rPr>
        <sz val="9"/>
        <color theme="4" tint="-0.499984740745262"/>
        <rFont val="Arial"/>
        <family val="2"/>
      </rPr>
      <t>(Nenner Nr. 16)</t>
    </r>
  </si>
  <si>
    <r>
      <t xml:space="preserve">Population indicator 18
</t>
    </r>
    <r>
      <rPr>
        <sz val="9"/>
        <color theme="4" tint="-0.499984740745262"/>
        <rFont val="Arial"/>
        <family val="2"/>
      </rPr>
      <t>(Nenner Nr. 18)</t>
    </r>
  </si>
  <si>
    <r>
      <t xml:space="preserve">Population indicator 21
</t>
    </r>
    <r>
      <rPr>
        <sz val="9"/>
        <color theme="4" tint="-0.499984740745262"/>
        <rFont val="Arial"/>
        <family val="2"/>
      </rPr>
      <t>(Nenner Nr. 21)</t>
    </r>
  </si>
  <si>
    <r>
      <t xml:space="preserve">Population:
</t>
    </r>
    <r>
      <rPr>
        <b/>
        <sz val="10"/>
        <color theme="0" tint="-0.499984740745262"/>
        <rFont val="Arial"/>
        <family val="2"/>
      </rPr>
      <t>(Nenner)</t>
    </r>
  </si>
  <si>
    <r>
      <t xml:space="preserve">advanced Pca
</t>
    </r>
    <r>
      <rPr>
        <sz val="8"/>
        <color theme="0" tint="-0.499984740745262"/>
        <rFont val="Arial"/>
        <family val="2"/>
      </rPr>
      <t>(fortgeschrittenes Pca)</t>
    </r>
  </si>
  <si>
    <r>
      <rPr>
        <sz val="11"/>
        <color indexed="8"/>
        <rFont val="Arial"/>
        <family val="2"/>
      </rPr>
      <t xml:space="preserve">OncoBox Prostate </t>
    </r>
    <r>
      <rPr>
        <b/>
        <sz val="11"/>
        <color indexed="8"/>
        <rFont val="Arial"/>
        <family val="2"/>
      </rPr>
      <t xml:space="preserve">
Indicator 7 Social service counselling
</t>
    </r>
    <r>
      <rPr>
        <b/>
        <sz val="11"/>
        <color theme="0" tint="-0.499984740745262"/>
        <rFont val="Arial"/>
        <family val="2"/>
      </rPr>
      <t>(Kennzahl Nr. 7 Beratung Sozialdienst)</t>
    </r>
  </si>
  <si>
    <r>
      <t xml:space="preserve">3. Target not satisfied
</t>
    </r>
    <r>
      <rPr>
        <sz val="10"/>
        <color theme="0" tint="-0.499984740745262"/>
        <rFont val="Arial"/>
        <family val="2"/>
      </rPr>
      <t>(3. Sollvorgabe nicht erfüllt)</t>
    </r>
  </si>
  <si>
    <r>
      <t xml:space="preserve">0,00% ≤ </t>
    </r>
    <r>
      <rPr>
        <sz val="8"/>
        <color rgb="FF7030A0"/>
        <rFont val="Arial"/>
        <family val="2"/>
      </rPr>
      <t>%</t>
    </r>
    <r>
      <rPr>
        <sz val="8"/>
        <color theme="1"/>
        <rFont val="Arial"/>
        <family val="2"/>
      </rPr>
      <t xml:space="preserve"> &lt; Target</t>
    </r>
  </si>
  <si>
    <r>
      <t xml:space="preserve"> 0,00% ≤ </t>
    </r>
    <r>
      <rPr>
        <sz val="8"/>
        <color rgb="FF7030A0"/>
        <rFont val="Arial"/>
        <family val="2"/>
      </rPr>
      <t>%</t>
    </r>
    <r>
      <rPr>
        <sz val="8"/>
        <color theme="1"/>
        <rFont val="Arial"/>
        <family val="2"/>
      </rPr>
      <t xml:space="preserve"> &lt; Target</t>
    </r>
  </si>
  <si>
    <r>
      <t xml:space="preserve">100,00% ≥ </t>
    </r>
    <r>
      <rPr>
        <sz val="8"/>
        <color rgb="FF7030A0"/>
        <rFont val="Arial"/>
        <family val="2"/>
      </rPr>
      <t>%</t>
    </r>
    <r>
      <rPr>
        <sz val="8"/>
        <color theme="1"/>
        <rFont val="Arial"/>
        <family val="2"/>
      </rPr>
      <t xml:space="preserve"> &gt; Target</t>
    </r>
  </si>
  <si>
    <r>
      <t xml:space="preserve">Plausibility limit ≥ </t>
    </r>
    <r>
      <rPr>
        <sz val="8"/>
        <color rgb="FF7030A0"/>
        <rFont val="Arial"/>
        <family val="2"/>
      </rPr>
      <t>%</t>
    </r>
    <r>
      <rPr>
        <sz val="8"/>
        <color theme="1"/>
        <rFont val="Arial"/>
        <family val="2"/>
      </rPr>
      <t xml:space="preserve"> ≥ Target</t>
    </r>
  </si>
  <si>
    <r>
      <t xml:space="preserve">100,00% ≥ </t>
    </r>
    <r>
      <rPr>
        <sz val="8"/>
        <color rgb="FF7030A0"/>
        <rFont val="Arial"/>
        <family val="2"/>
      </rPr>
      <t>%</t>
    </r>
    <r>
      <rPr>
        <sz val="8"/>
        <color theme="1"/>
        <rFont val="Arial"/>
        <family val="2"/>
      </rPr>
      <t xml:space="preserve"> ≥ Target</t>
    </r>
  </si>
  <si>
    <r>
      <t xml:space="preserve">0,00% ≤ </t>
    </r>
    <r>
      <rPr>
        <sz val="8"/>
        <color rgb="FF7030A0"/>
        <rFont val="Arial"/>
        <family val="2"/>
      </rPr>
      <t>%</t>
    </r>
    <r>
      <rPr>
        <sz val="8"/>
        <color theme="1"/>
        <rFont val="Arial"/>
        <family val="2"/>
      </rPr>
      <t xml:space="preserve"> ≤ Target</t>
    </r>
  </si>
  <si>
    <r>
      <rPr>
        <sz val="8"/>
        <color rgb="FF7030A0"/>
        <rFont val="Arial"/>
        <family val="2"/>
      </rPr>
      <t>Numerator</t>
    </r>
    <r>
      <rPr>
        <sz val="8"/>
        <color theme="1"/>
        <rFont val="Arial"/>
        <family val="2"/>
      </rPr>
      <t xml:space="preserve"> &lt; Target</t>
    </r>
  </si>
  <si>
    <r>
      <rPr>
        <sz val="8"/>
        <color rgb="FF7030A0"/>
        <rFont val="Arial"/>
        <family val="2"/>
      </rPr>
      <t xml:space="preserve">Numerator </t>
    </r>
    <r>
      <rPr>
        <sz val="8"/>
        <color theme="1"/>
        <rFont val="Arial"/>
        <family val="2"/>
      </rPr>
      <t>≥ Target</t>
    </r>
  </si>
  <si>
    <r>
      <t xml:space="preserve">F) Plausibility limits with &gt;
</t>
    </r>
    <r>
      <rPr>
        <sz val="9"/>
        <color theme="0" tint="-0.499984740745262"/>
        <rFont val="Arial"/>
        <family val="2"/>
      </rPr>
      <t>(F) Plausibilitätsgrenze mit &gt;)</t>
    </r>
  </si>
  <si>
    <r>
      <t xml:space="preserve">C) Only Target with ≤
</t>
    </r>
    <r>
      <rPr>
        <sz val="9"/>
        <color theme="0" tint="-0.499984740745262"/>
        <rFont val="Arial"/>
        <family val="2"/>
      </rPr>
      <t>(C) Nur Sollvorgabe mit ≤)</t>
    </r>
  </si>
  <si>
    <r>
      <t xml:space="preserve">A) Target with ≥ and plausibility limit with &gt;
</t>
    </r>
    <r>
      <rPr>
        <sz val="9"/>
        <color theme="0" tint="-0.499984740745262"/>
        <rFont val="Arial"/>
        <family val="2"/>
      </rPr>
      <t>(A) Sollvorgabe mit ≥ und Plausibilitätsgrenze mit &gt;)</t>
    </r>
  </si>
  <si>
    <r>
      <t xml:space="preserve">B) Only Target with ≥
</t>
    </r>
    <r>
      <rPr>
        <sz val="9"/>
        <color theme="0" tint="-0.499984740745262"/>
        <rFont val="Arial"/>
        <family val="2"/>
      </rPr>
      <t>(B) Nur Sollvorgabe mit  ≥)</t>
    </r>
  </si>
  <si>
    <r>
      <t xml:space="preserve">Target not satisfied
</t>
    </r>
    <r>
      <rPr>
        <sz val="8"/>
        <color theme="0" tint="-0.499984740745262"/>
        <rFont val="Arial"/>
        <family val="2"/>
      </rPr>
      <t>(Sollvorgabe nicht erfüllt)</t>
    </r>
  </si>
  <si>
    <r>
      <t xml:space="preserve">locally confined - high risk 
</t>
    </r>
    <r>
      <rPr>
        <b/>
        <sz val="11"/>
        <color theme="0" tint="-0.499984740745262"/>
        <rFont val="Arial"/>
        <family val="2"/>
      </rPr>
      <t>(lokal begrenzt - hohes Risiko)</t>
    </r>
  </si>
  <si>
    <r>
      <t xml:space="preserve">locally confined - medium risk 
</t>
    </r>
    <r>
      <rPr>
        <b/>
        <sz val="11"/>
        <color theme="0" tint="-0.499984740745262"/>
        <rFont val="Arial"/>
        <family val="2"/>
      </rPr>
      <t>(lokal begrenzt - mittleres Risiko)</t>
    </r>
  </si>
  <si>
    <r>
      <t xml:space="preserve">locally confined - low risk 
</t>
    </r>
    <r>
      <rPr>
        <b/>
        <sz val="11"/>
        <color theme="0" tint="-0.499984740745262"/>
        <rFont val="Arial"/>
        <family val="2"/>
      </rPr>
      <t>(lokal begrenzt - niedriges Risiko)</t>
    </r>
  </si>
  <si>
    <r>
      <t xml:space="preserve">locally confined
(T1/2-N0-M0)
</t>
    </r>
    <r>
      <rPr>
        <sz val="9"/>
        <color theme="0" tint="-0.499984740745262"/>
        <rFont val="Arial"/>
        <family val="2"/>
      </rPr>
      <t>(lokal begrenzt (T1/2-N0-M0))</t>
    </r>
  </si>
  <si>
    <r>
      <t xml:space="preserve">locally confined Pca
</t>
    </r>
    <r>
      <rPr>
        <sz val="9"/>
        <color theme="0" tint="-0.499984740745262"/>
        <rFont val="Arial"/>
        <family val="2"/>
      </rPr>
      <t>(lokal begrenztes Pca)</t>
    </r>
  </si>
  <si>
    <r>
      <t xml:space="preserve">presentation at pre-therapeutic conference via urology
</t>
    </r>
    <r>
      <rPr>
        <sz val="9"/>
        <color theme="0" tint="-0.499984740745262"/>
        <rFont val="Arial"/>
        <family val="2"/>
      </rPr>
      <t>(prätherapeutisch vorgestellt durch Urologie)</t>
    </r>
  </si>
  <si>
    <r>
      <t xml:space="preserve">Population indicator 2a)
</t>
    </r>
    <r>
      <rPr>
        <sz val="9"/>
        <color theme="4" tint="-0.499984740745262"/>
        <rFont val="Arial"/>
        <family val="2"/>
      </rPr>
      <t>(Nenner Nr. 2a))</t>
    </r>
  </si>
  <si>
    <r>
      <t xml:space="preserve">presentation at pre-therapeutic conference via radiology
</t>
    </r>
    <r>
      <rPr>
        <sz val="9"/>
        <color theme="0" tint="-0.499984740745262"/>
        <rFont val="Arial"/>
        <family val="2"/>
      </rPr>
      <t>(prätherapeutisch vorgestellt durch Strahlentherapie)</t>
    </r>
  </si>
  <si>
    <r>
      <t xml:space="preserve">low/medium risk
</t>
    </r>
    <r>
      <rPr>
        <sz val="8"/>
        <color theme="0" tint="-0.499984740745262"/>
        <rFont val="Arial"/>
        <family val="2"/>
      </rPr>
      <t>(niedriges/mittleres Risiko)</t>
    </r>
  </si>
  <si>
    <r>
      <t xml:space="preserve"> included in a study subject to an ethics vote
</t>
    </r>
    <r>
      <rPr>
        <sz val="8"/>
        <color theme="0" tint="-0.499984740745262"/>
        <rFont val="Arial"/>
        <family val="2"/>
      </rPr>
      <t>(Eingeschlossen in eine Studie mit Ethikvotum)</t>
    </r>
  </si>
  <si>
    <r>
      <t xml:space="preserve">Number of primary cases (post-therapeutic free of tumour)
</t>
    </r>
    <r>
      <rPr>
        <sz val="9"/>
        <color theme="0" tint="-0.499984740745262"/>
        <rFont val="Arial"/>
        <family val="2"/>
      </rPr>
      <t>(Anzahl Primärfälle
(posttherapeutisch tumorfrei))</t>
    </r>
  </si>
  <si>
    <r>
      <t xml:space="preserve">post-therapeutic free of tumour
</t>
    </r>
    <r>
      <rPr>
        <b/>
        <sz val="10"/>
        <color theme="0" tint="-0.499984740745262"/>
        <rFont val="Arial"/>
        <family val="2"/>
      </rPr>
      <t>(Posttherapeutisch tumorfrei)</t>
    </r>
  </si>
  <si>
    <r>
      <t xml:space="preserve">Row 9, 10, 11 and 12 are the same as row 13 but a different year:
</t>
    </r>
    <r>
      <rPr>
        <b/>
        <sz val="10"/>
        <color theme="0" tint="-0.499984740745262"/>
        <rFont val="Arial"/>
        <family val="2"/>
      </rPr>
      <t>(Zeile 9, 10, 11 und 12 werden wie Zeile 13 berechnet:)</t>
    </r>
  </si>
  <si>
    <r>
      <t xml:space="preserve">IV and IF-Cases post-therapeutic free of tumour:
</t>
    </r>
    <r>
      <rPr>
        <b/>
        <sz val="9"/>
        <color theme="0" tint="-0.499984740745262"/>
        <rFont val="Arial"/>
        <family val="2"/>
      </rPr>
      <t>(IV und IF-Fälle posttherapeutisch tumorfrei:)</t>
    </r>
  </si>
  <si>
    <r>
      <t xml:space="preserve">Population: D12
</t>
    </r>
    <r>
      <rPr>
        <b/>
        <sz val="9"/>
        <color theme="0" tint="-0.499984740745262"/>
        <rFont val="Arial"/>
        <family val="2"/>
      </rPr>
      <t>(Nenner: D12)</t>
    </r>
  </si>
  <si>
    <r>
      <t xml:space="preserve">Population: D20
</t>
    </r>
    <r>
      <rPr>
        <b/>
        <sz val="9"/>
        <color theme="0" tint="-0.499984740745262"/>
        <rFont val="Arial"/>
        <family val="2"/>
      </rPr>
      <t>(Nenner: D20)</t>
    </r>
  </si>
  <si>
    <r>
      <t xml:space="preserve">Population: D26
</t>
    </r>
    <r>
      <rPr>
        <b/>
        <sz val="9"/>
        <color theme="0" tint="-0.499984740745262"/>
        <rFont val="Arial"/>
        <family val="2"/>
      </rPr>
      <t>(Nenner: D26)</t>
    </r>
  </si>
  <si>
    <r>
      <t xml:space="preserve">Population: F13
</t>
    </r>
    <r>
      <rPr>
        <b/>
        <sz val="9"/>
        <color theme="0" tint="-0.499984740745262"/>
        <rFont val="Arial"/>
        <family val="2"/>
      </rPr>
      <t>(Nenner: F13)</t>
    </r>
  </si>
  <si>
    <r>
      <t xml:space="preserve">Population: D13
</t>
    </r>
    <r>
      <rPr>
        <b/>
        <sz val="9"/>
        <color theme="0" tint="-0.499984740745262"/>
        <rFont val="Arial"/>
        <family val="2"/>
      </rPr>
      <t>(Nenner: D13)</t>
    </r>
  </si>
  <si>
    <r>
      <t xml:space="preserve">Population: F21
</t>
    </r>
    <r>
      <rPr>
        <b/>
        <sz val="9"/>
        <color theme="0" tint="-0.499984740745262"/>
        <rFont val="Arial"/>
        <family val="2"/>
      </rPr>
      <t>(Nenner: F21)</t>
    </r>
  </si>
  <si>
    <r>
      <t xml:space="preserve">Population: D21
</t>
    </r>
    <r>
      <rPr>
        <b/>
        <sz val="9"/>
        <color theme="0" tint="-0.499984740745262"/>
        <rFont val="Arial"/>
        <family val="2"/>
      </rPr>
      <t>(Nenner: D21)</t>
    </r>
  </si>
  <si>
    <r>
      <t xml:space="preserve">Population: D27
</t>
    </r>
    <r>
      <rPr>
        <b/>
        <sz val="9"/>
        <color theme="0" tint="-0.499984740745262"/>
        <rFont val="Arial"/>
        <family val="2"/>
      </rPr>
      <t>(Nenner: D27)</t>
    </r>
  </si>
  <si>
    <r>
      <t xml:space="preserve">Distribution of primary cases with locally confined prostate carcinoma - low risk
</t>
    </r>
    <r>
      <rPr>
        <sz val="11"/>
        <color theme="0" tint="-0.499984740745262"/>
        <rFont val="Arial"/>
        <family val="2"/>
      </rPr>
      <t>Aufteilung Primärfälle mit lokal begrenztem Prostatakarzinom - niedriges Risiko</t>
    </r>
  </si>
  <si>
    <r>
      <t xml:space="preserve">Distribution of primary cases with locally confined prostate carcinoma - medium risk
</t>
    </r>
    <r>
      <rPr>
        <sz val="11"/>
        <color theme="0" tint="-0.499984740745262"/>
        <rFont val="Arial"/>
        <family val="2"/>
      </rPr>
      <t>Aufteilung Primärfälle mit lokal begrenztem Prostatakarzinom - mittleres Risiko</t>
    </r>
  </si>
  <si>
    <r>
      <t xml:space="preserve">Distribution of primary cases with locally confined prostate carcinoma - high risk
</t>
    </r>
    <r>
      <rPr>
        <sz val="11"/>
        <color theme="0" tint="-0.499984740745262"/>
        <rFont val="Arial"/>
        <family val="2"/>
      </rPr>
      <t>Aufteilung Primärfälle mit lokal begrenztem Prostatakarzinom - hohes Risiko</t>
    </r>
  </si>
  <si>
    <r>
      <t xml:space="preserve">Datafields
</t>
    </r>
    <r>
      <rPr>
        <b/>
        <sz val="10"/>
        <color theme="0" tint="-0.499984740745262"/>
        <rFont val="Arial"/>
        <family val="2"/>
      </rPr>
      <t>(Datenfeld)</t>
    </r>
  </si>
  <si>
    <r>
      <t xml:space="preserve">Categories
</t>
    </r>
    <r>
      <rPr>
        <b/>
        <sz val="10"/>
        <color theme="0" tint="-0.499984740745262"/>
        <rFont val="Arial"/>
        <family val="2"/>
      </rPr>
      <t>(Kategorie)</t>
    </r>
  </si>
  <si>
    <r>
      <t xml:space="preserve">Values
</t>
    </r>
    <r>
      <rPr>
        <b/>
        <sz val="10"/>
        <color theme="0" tint="-0.499984740745262"/>
        <rFont val="Arial"/>
        <family val="2"/>
      </rPr>
      <t>(Benötigte Ausprägungen)</t>
    </r>
  </si>
  <si>
    <r>
      <t xml:space="preserve">Possible values
</t>
    </r>
    <r>
      <rPr>
        <b/>
        <sz val="10"/>
        <color theme="0" tint="-0.499984740745262"/>
        <rFont val="Arial"/>
        <family val="2"/>
      </rPr>
      <t>(Mögliche Ausprägungen)</t>
    </r>
  </si>
  <si>
    <r>
      <t xml:space="preserve">Label/Key
</t>
    </r>
    <r>
      <rPr>
        <b/>
        <sz val="10"/>
        <color theme="0" tint="-0.499984740745262"/>
        <rFont val="Arial"/>
        <family val="2"/>
      </rPr>
      <t>(Label)</t>
    </r>
  </si>
  <si>
    <r>
      <t xml:space="preserve">Error message (german)
</t>
    </r>
    <r>
      <rPr>
        <b/>
        <sz val="10"/>
        <color theme="0" tint="-0.499984740745262"/>
        <rFont val="Arial"/>
        <family val="2"/>
      </rPr>
      <t>(Meldung (deutsch))</t>
    </r>
  </si>
  <si>
    <r>
      <t xml:space="preserve">Error message (english)
</t>
    </r>
    <r>
      <rPr>
        <b/>
        <sz val="10"/>
        <color theme="0" tint="-0.499984740745262"/>
        <rFont val="Arial"/>
        <family val="2"/>
      </rPr>
      <t>(Meldung (englisch))</t>
    </r>
  </si>
  <si>
    <r>
      <t xml:space="preserve">Valid for
</t>
    </r>
    <r>
      <rPr>
        <b/>
        <sz val="10"/>
        <color theme="0" tint="-0.499984740745262"/>
        <rFont val="Arial"/>
        <family val="2"/>
      </rPr>
      <t>(Gültig für)</t>
    </r>
  </si>
  <si>
    <r>
      <t xml:space="preserve">Calculation
</t>
    </r>
    <r>
      <rPr>
        <sz val="9"/>
        <color theme="0" tint="-0.499984740745262"/>
        <rFont val="Arial"/>
        <family val="2"/>
      </rPr>
      <t>(Berechnung)</t>
    </r>
  </si>
  <si>
    <t>2015-mm-dd</t>
  </si>
  <si>
    <t>Invalid value</t>
  </si>
  <si>
    <r>
      <rPr>
        <sz val="11"/>
        <color indexed="8"/>
        <rFont val="Arial"/>
        <family val="2"/>
      </rPr>
      <t>OncoBox Prostate</t>
    </r>
    <r>
      <rPr>
        <b/>
        <sz val="11"/>
        <color indexed="8"/>
        <rFont val="Arial"/>
        <family val="2"/>
      </rPr>
      <t xml:space="preserve">
Datafields 
</t>
    </r>
    <r>
      <rPr>
        <b/>
        <sz val="11"/>
        <color theme="0" tint="-0.499984740745262"/>
        <rFont val="Arial"/>
        <family val="2"/>
      </rPr>
      <t>(Datenfelder)</t>
    </r>
  </si>
  <si>
    <r>
      <rPr>
        <sz val="11"/>
        <color theme="1"/>
        <rFont val="Arial"/>
        <family val="2"/>
      </rPr>
      <t xml:space="preserve">OncoBox Prostata / </t>
    </r>
    <r>
      <rPr>
        <sz val="11"/>
        <color theme="0" tint="-0.499984740745262"/>
        <rFont val="Arial"/>
        <family val="2"/>
      </rPr>
      <t>OncoBox Prostate</t>
    </r>
    <r>
      <rPr>
        <b/>
        <sz val="11"/>
        <color theme="1"/>
        <rFont val="Arial"/>
        <family val="2"/>
      </rPr>
      <t xml:space="preserve">
Content 
</t>
    </r>
    <r>
      <rPr>
        <b/>
        <sz val="11"/>
        <color theme="0" tint="-0.499984740745262"/>
        <rFont val="Arial"/>
        <family val="2"/>
      </rPr>
      <t>(Inhaltsverzeichnis)</t>
    </r>
  </si>
  <si>
    <r>
      <t xml:space="preserve">2. Categorization of primary cases
</t>
    </r>
    <r>
      <rPr>
        <b/>
        <sz val="10"/>
        <color theme="0" tint="-0.499984740745262"/>
        <rFont val="Arial"/>
        <family val="2"/>
      </rPr>
      <t>(2. Kategorisierung der Primärfälle)</t>
    </r>
  </si>
  <si>
    <r>
      <t xml:space="preserve">Category
</t>
    </r>
    <r>
      <rPr>
        <b/>
        <sz val="10"/>
        <color theme="0" tint="-0.499984740745262"/>
        <rFont val="Arial"/>
        <family val="2"/>
      </rPr>
      <t>(Kategorie)</t>
    </r>
  </si>
  <si>
    <r>
      <rPr>
        <b/>
        <sz val="9"/>
        <color theme="1"/>
        <rFont val="Arial"/>
        <family val="2"/>
      </rPr>
      <t>C:</t>
    </r>
    <r>
      <rPr>
        <sz val="9"/>
        <color theme="1"/>
        <rFont val="Arial"/>
        <family val="2"/>
      </rPr>
      <t xml:space="preserve"> </t>
    </r>
    <r>
      <rPr>
        <sz val="8"/>
        <color theme="1"/>
        <rFont val="Arial"/>
        <family val="2"/>
      </rPr>
      <t>Case is deceased without prior relaps/recurrence</t>
    </r>
    <r>
      <rPr>
        <sz val="9"/>
        <color theme="1"/>
        <rFont val="Arial"/>
        <family val="2"/>
      </rPr>
      <t xml:space="preserve">
</t>
    </r>
    <r>
      <rPr>
        <sz val="9"/>
        <color theme="8" tint="-0.499984740745262"/>
        <rFont val="Arial"/>
        <family val="2"/>
      </rPr>
      <t>(</t>
    </r>
    <r>
      <rPr>
        <sz val="8"/>
        <color theme="8" tint="-0.499984740745262"/>
        <rFont val="Arial"/>
        <family val="2"/>
      </rPr>
      <t>Fall verstorben ohne vorangegangenes Wiedererkrankungsereignis)</t>
    </r>
  </si>
  <si>
    <t>dd.mm.jjjj</t>
  </si>
  <si>
    <t>TX - T4d, NX - N3c, Mx - M1</t>
  </si>
  <si>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</si>
  <si>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</si>
  <si>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</si>
  <si>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Fallinformationen
</t>
    </r>
    <r>
      <rPr>
        <b/>
        <sz val="8"/>
        <rFont val="Arial"/>
        <family val="2"/>
      </rPr>
      <t>Fall-ID; Fallnummer</t>
    </r>
  </si>
  <si>
    <t>Todesdatum
(date of death)</t>
  </si>
  <si>
    <r>
      <t xml:space="preserve">all possible values
</t>
    </r>
    <r>
      <rPr>
        <b/>
        <sz val="10"/>
        <color theme="0" tint="-0.499984740745262"/>
        <rFont val="Arial"/>
        <family val="2"/>
      </rPr>
      <t>(Mögliche Ausprägungen)</t>
    </r>
  </si>
  <si>
    <r>
      <t xml:space="preserve">basic information
</t>
    </r>
    <r>
      <rPr>
        <b/>
        <sz val="10"/>
        <color theme="0" tint="-0.499984740745262"/>
        <rFont val="Arial"/>
        <family val="2"/>
      </rPr>
      <t>(Stammdaten)</t>
    </r>
  </si>
  <si>
    <r>
      <t xml:space="preserve">data field
</t>
    </r>
    <r>
      <rPr>
        <b/>
        <sz val="10"/>
        <color theme="0" tint="-0.499984740745262"/>
        <rFont val="Arial"/>
        <family val="2"/>
      </rPr>
      <t>(Feld)</t>
    </r>
  </si>
  <si>
    <r>
      <t xml:space="preserve">values
</t>
    </r>
    <r>
      <rPr>
        <b/>
        <sz val="10"/>
        <color theme="0" tint="-0.499984740745262"/>
        <rFont val="Arial"/>
        <family val="2"/>
      </rPr>
      <t>(Ausprägungen)</t>
    </r>
  </si>
  <si>
    <r>
      <t xml:space="preserve">date of diagnosis
</t>
    </r>
    <r>
      <rPr>
        <sz val="10"/>
        <color theme="0" tint="-0.499984740745262"/>
        <rFont val="Arial"/>
        <family val="2"/>
      </rPr>
      <t>(Datum Diaganose)</t>
    </r>
  </si>
  <si>
    <r>
      <t xml:space="preserve">case category
</t>
    </r>
    <r>
      <rPr>
        <sz val="10"/>
        <color theme="0" tint="-0.499984740745262"/>
        <rFont val="Arial"/>
        <family val="2"/>
      </rPr>
      <t>(Fallart)</t>
    </r>
  </si>
  <si>
    <r>
      <t xml:space="preserve">case ID
</t>
    </r>
    <r>
      <rPr>
        <sz val="10"/>
        <color theme="0" tint="-0.499984740745262"/>
        <rFont val="Arial"/>
        <family val="2"/>
      </rPr>
      <t>(Fallnummer)</t>
    </r>
  </si>
  <si>
    <r>
      <t>no restrictions</t>
    </r>
    <r>
      <rPr>
        <sz val="10"/>
        <color theme="0" tint="-0.499984740745262"/>
        <rFont val="Arial"/>
        <family val="2"/>
      </rPr>
      <t xml:space="preserve"> (keine Einschränkungen)</t>
    </r>
  </si>
  <si>
    <r>
      <t xml:space="preserve">no restrictions </t>
    </r>
    <r>
      <rPr>
        <sz val="10"/>
        <color theme="0" tint="-0.499984740745262"/>
        <rFont val="Arial"/>
        <family val="2"/>
      </rPr>
      <t>(keine Einschränkungen)</t>
    </r>
  </si>
  <si>
    <r>
      <t xml:space="preserve">yes </t>
    </r>
    <r>
      <rPr>
        <sz val="10"/>
        <color theme="0" tint="-0.499984740745262"/>
        <rFont val="Arial"/>
        <family val="2"/>
      </rPr>
      <t>(Ja)</t>
    </r>
    <r>
      <rPr>
        <sz val="10"/>
        <rFont val="Arial"/>
        <family val="2"/>
      </rPr>
      <t xml:space="preserve"> | no </t>
    </r>
    <r>
      <rPr>
        <sz val="10"/>
        <color theme="0" tint="-0.499984740745262"/>
        <rFont val="Arial"/>
        <family val="2"/>
      </rPr>
      <t>(Nein)</t>
    </r>
  </si>
  <si>
    <r>
      <t xml:space="preserve">date of birth
</t>
    </r>
    <r>
      <rPr>
        <sz val="10"/>
        <color theme="0" tint="-0.499984740745262"/>
        <rFont val="Arial"/>
        <family val="2"/>
      </rPr>
      <t>(Geburtsdatum)</t>
    </r>
  </si>
  <si>
    <r>
      <t xml:space="preserve">non-interventional </t>
    </r>
    <r>
      <rPr>
        <sz val="10"/>
        <color theme="0" tint="-0.499984740745262"/>
        <rFont val="Arial"/>
        <family val="2"/>
      </rPr>
      <t xml:space="preserve">(nicht interventionell) </t>
    </r>
    <r>
      <rPr>
        <sz val="10"/>
        <rFont val="Arial"/>
        <family val="2"/>
      </rPr>
      <t xml:space="preserve">| interventional </t>
    </r>
    <r>
      <rPr>
        <sz val="10"/>
        <color theme="0" tint="-0.499984740745262"/>
        <rFont val="Arial"/>
        <family val="2"/>
      </rPr>
      <t>(interventionell)</t>
    </r>
    <r>
      <rPr>
        <sz val="10"/>
        <rFont val="Arial"/>
        <family val="2"/>
      </rPr>
      <t xml:space="preserve"> | incidential finding</t>
    </r>
    <r>
      <rPr>
        <sz val="10"/>
        <color theme="0" tint="-0.499984740745262"/>
        <rFont val="Arial"/>
        <family val="2"/>
      </rPr>
      <t xml:space="preserve"> (Zufallsbefund)</t>
    </r>
    <r>
      <rPr>
        <sz val="10"/>
        <rFont val="Arial"/>
        <family val="2"/>
      </rPr>
      <t xml:space="preserve"> |  recurrence </t>
    </r>
    <r>
      <rPr>
        <sz val="10"/>
        <color theme="0" tint="-0.499984740745262"/>
        <rFont val="Arial"/>
        <family val="2"/>
      </rPr>
      <t>(Rezidiv)</t>
    </r>
    <r>
      <rPr>
        <sz val="10"/>
        <rFont val="Arial"/>
        <family val="2"/>
      </rPr>
      <t xml:space="preserve"> | distant metastasis </t>
    </r>
    <r>
      <rPr>
        <sz val="10"/>
        <color theme="0" tint="-0.499984740745262"/>
        <rFont val="Arial"/>
        <family val="2"/>
      </rPr>
      <t>(Fernmetastase)</t>
    </r>
  </si>
  <si>
    <t>case category (sheet categories)</t>
  </si>
  <si>
    <r>
      <t xml:space="preserve">consent study
</t>
    </r>
    <r>
      <rPr>
        <sz val="10"/>
        <color theme="0" tint="-0.499984740745262"/>
        <rFont val="Arial"/>
        <family val="2"/>
      </rPr>
      <t>(Einwilligung Befragung)</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</si>
  <si>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</si>
  <si>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pre-therapeutic TNM
</t>
    </r>
    <r>
      <rPr>
        <sz val="10"/>
        <color theme="0" tint="-0.499984740745262"/>
        <rFont val="Arial"/>
        <family val="2"/>
      </rPr>
      <t>(prätherapeutisches TNM)</t>
    </r>
  </si>
  <si>
    <r>
      <t xml:space="preserve">PSA-Value
</t>
    </r>
    <r>
      <rPr>
        <sz val="10"/>
        <color theme="0" tint="-0.499984740745262"/>
        <rFont val="Arial"/>
        <family val="2"/>
      </rPr>
      <t>(PSA-Wert)</t>
    </r>
  </si>
  <si>
    <t>XX,XX ng/ml</t>
  </si>
  <si>
    <r>
      <t xml:space="preserve">Case
Diagnosis
</t>
    </r>
    <r>
      <rPr>
        <b/>
        <sz val="8"/>
        <rFont val="Arial"/>
        <family val="2"/>
      </rPr>
      <t xml:space="preserve">Clinical stage cT-category
---------
</t>
    </r>
    <r>
      <rPr>
        <sz val="8"/>
        <rFont val="Arial"/>
        <family val="2"/>
      </rPr>
      <t xml:space="preserve">Case
Diagnosis
</t>
    </r>
    <r>
      <rPr>
        <b/>
        <sz val="8"/>
        <rFont val="Arial"/>
        <family val="2"/>
      </rPr>
      <t xml:space="preserve">Clinical stage cN-category
---------
</t>
    </r>
    <r>
      <rPr>
        <sz val="8"/>
        <rFont val="Arial"/>
        <family val="2"/>
      </rPr>
      <t xml:space="preserve">Case
Diagnosis
</t>
    </r>
    <r>
      <rPr>
        <b/>
        <sz val="8"/>
        <rFont val="Arial"/>
        <family val="2"/>
      </rPr>
      <t>Clinical stage cM-category</t>
    </r>
  </si>
  <si>
    <t xml:space="preserve"> = T-stage , N-stage , M-stage</t>
  </si>
  <si>
    <t>= XX,XX</t>
  </si>
  <si>
    <r>
      <t xml:space="preserve">date of surgery
</t>
    </r>
    <r>
      <rPr>
        <sz val="10"/>
        <color theme="0" tint="-0.499984740745262"/>
        <rFont val="Arial"/>
        <family val="2"/>
      </rPr>
      <t>(Operationsdatum)</t>
    </r>
  </si>
  <si>
    <r>
      <t xml:space="preserve">type of surgery
</t>
    </r>
    <r>
      <rPr>
        <sz val="10"/>
        <color theme="0" tint="-0.499984740745262"/>
        <rFont val="Arial"/>
        <family val="2"/>
      </rPr>
      <t>(Operationsart)</t>
    </r>
  </si>
  <si>
    <r>
      <t xml:space="preserve">diagnosis
</t>
    </r>
    <r>
      <rPr>
        <b/>
        <sz val="10"/>
        <color theme="0" tint="-0.499984740745262"/>
        <rFont val="Arial"/>
        <family val="2"/>
      </rPr>
      <t>(Diagnose)</t>
    </r>
  </si>
  <si>
    <r>
      <t xml:space="preserve">surgery
</t>
    </r>
    <r>
      <rPr>
        <b/>
        <sz val="10"/>
        <color theme="0" tint="-0.499984740745262"/>
        <rFont val="Arial"/>
        <family val="2"/>
      </rPr>
      <t>(Operation)</t>
    </r>
  </si>
  <si>
    <t>Watchful Waiting</t>
  </si>
  <si>
    <r>
      <t xml:space="preserve">resection margin
</t>
    </r>
    <r>
      <rPr>
        <sz val="10"/>
        <color theme="0" tint="-0.499984740745262"/>
        <rFont val="Arial"/>
        <family val="2"/>
      </rPr>
      <t>(Resektionsrand)</t>
    </r>
  </si>
  <si>
    <r>
      <t xml:space="preserve">revision surgery
</t>
    </r>
    <r>
      <rPr>
        <sz val="10"/>
        <color theme="0" tint="-0.499984740745262"/>
        <rFont val="Arial"/>
        <family val="2"/>
      </rPr>
      <t>(Revisionsoperation)</t>
    </r>
  </si>
  <si>
    <r>
      <t xml:space="preserve">pathological TNM
</t>
    </r>
    <r>
      <rPr>
        <sz val="10"/>
        <color theme="0" tint="-0.499984740745262"/>
        <rFont val="Arial"/>
        <family val="2"/>
      </rPr>
      <t>(pathologisches TNM)</t>
    </r>
  </si>
  <si>
    <r>
      <t xml:space="preserve">complication - Clavien Dindo
</t>
    </r>
    <r>
      <rPr>
        <sz val="10"/>
        <color theme="0" tint="-0.499984740745262"/>
        <rFont val="Arial"/>
        <family val="2"/>
      </rPr>
      <t>(Komplikation nach Clavien Dindo)</t>
    </r>
  </si>
  <si>
    <t xml:space="preserve"> = date of surgery (Operationsdatum)</t>
  </si>
  <si>
    <r>
      <t xml:space="preserve">radical prostatectomy </t>
    </r>
    <r>
      <rPr>
        <sz val="10"/>
        <color theme="0" tint="-0.499984740745262"/>
        <rFont val="Arial"/>
        <family val="2"/>
      </rPr>
      <t>(Radikale Prostatektomie)</t>
    </r>
    <r>
      <rPr>
        <sz val="10"/>
        <rFont val="Arial"/>
        <family val="2"/>
      </rPr>
      <t xml:space="preserve"> | radical cystectomy </t>
    </r>
    <r>
      <rPr>
        <sz val="10"/>
        <color theme="0" tint="-0.499984740745262"/>
        <rFont val="Arial"/>
        <family val="2"/>
      </rPr>
      <t>(Radikale Zystoprostatektomie)</t>
    </r>
  </si>
  <si>
    <r>
      <t xml:space="preserve">radical prostatectomy </t>
    </r>
    <r>
      <rPr>
        <sz val="10"/>
        <color theme="0" tint="-0.499984740745262"/>
        <rFont val="Arial"/>
        <family val="2"/>
      </rPr>
      <t>(Radikale Prostatektomie)</t>
    </r>
    <r>
      <rPr>
        <sz val="10"/>
        <rFont val="Arial"/>
        <family val="2"/>
      </rPr>
      <t xml:space="preserve"> = RPE
radical cystectomy </t>
    </r>
    <r>
      <rPr>
        <sz val="10"/>
        <color theme="0" tint="-0.499984740745262"/>
        <rFont val="Arial"/>
        <family val="2"/>
      </rPr>
      <t xml:space="preserve">(Radikale Zystoprostatektomie) </t>
    </r>
    <r>
      <rPr>
        <sz val="10"/>
        <rFont val="Arial"/>
        <family val="2"/>
      </rPr>
      <t>= RZE</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</si>
  <si>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</si>
  <si>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no complication </t>
    </r>
    <r>
      <rPr>
        <sz val="10"/>
        <color theme="0" tint="-0.499984740745262"/>
        <rFont val="Arial"/>
        <family val="2"/>
      </rPr>
      <t>(keine Komplikation)</t>
    </r>
    <r>
      <rPr>
        <sz val="10"/>
        <rFont val="Arial"/>
        <family val="2"/>
      </rPr>
      <t xml:space="preserve"> | I | II | III | IV | V | III/IV unspecific </t>
    </r>
    <r>
      <rPr>
        <sz val="10"/>
        <color theme="0" tint="-0.499984740745262"/>
        <rFont val="Arial"/>
        <family val="2"/>
      </rPr>
      <t>(III/IV unspezifisch)</t>
    </r>
  </si>
  <si>
    <r>
      <t xml:space="preserve">no complication </t>
    </r>
    <r>
      <rPr>
        <sz val="10"/>
        <color theme="0" tint="-0.499984740745262"/>
        <rFont val="Arial"/>
        <family val="2"/>
      </rPr>
      <t>(keine Komplikation)</t>
    </r>
    <r>
      <rPr>
        <sz val="10"/>
        <rFont val="Arial"/>
        <family val="2"/>
      </rPr>
      <t xml:space="preserve"> = 0
I = I 
II = II
III = III | IIIa | IIIb 
IV = IV | IVa | IVb
V = V
III/IV unspecific </t>
    </r>
    <r>
      <rPr>
        <sz val="10"/>
        <color theme="0" tint="-0.499984740745262"/>
        <rFont val="Arial"/>
        <family val="2"/>
      </rPr>
      <t>(III/IV unspezifisch)</t>
    </r>
    <r>
      <rPr>
        <sz val="10"/>
        <rFont val="Arial"/>
        <family val="2"/>
      </rPr>
      <t xml:space="preserve"> = III/IV unspecific </t>
    </r>
  </si>
  <si>
    <r>
      <t xml:space="preserve">radiotherpay
</t>
    </r>
    <r>
      <rPr>
        <sz val="10"/>
        <color theme="0" tint="-0.499984740745262"/>
        <rFont val="Arial"/>
        <family val="2"/>
      </rPr>
      <t>(Strahlentherapie)</t>
    </r>
  </si>
  <si>
    <r>
      <t xml:space="preserve">other local treatment
</t>
    </r>
    <r>
      <rPr>
        <sz val="10"/>
        <color theme="0" tint="-0.499984740745262"/>
        <rFont val="Arial"/>
        <family val="2"/>
      </rPr>
      <t>(andere lokale Therapie)</t>
    </r>
  </si>
  <si>
    <r>
      <t xml:space="preserve">other treatment
</t>
    </r>
    <r>
      <rPr>
        <sz val="10"/>
        <color theme="0" tint="-0.499984740745262"/>
        <rFont val="Arial"/>
        <family val="2"/>
      </rPr>
      <t>(andere Therapie)</t>
    </r>
  </si>
  <si>
    <r>
      <t xml:space="preserve">Case
Radiotherapy
</t>
    </r>
    <r>
      <rPr>
        <b/>
        <sz val="8"/>
        <rFont val="Arial"/>
        <family val="2"/>
      </rPr>
      <t xml:space="preserve">Type
-------------
Time
-------------
Initiation
</t>
    </r>
  </si>
  <si>
    <r>
      <t xml:space="preserve">Case
Treatment
</t>
    </r>
    <r>
      <rPr>
        <b/>
        <sz val="8"/>
        <rFont val="Arial"/>
        <family val="2"/>
      </rPr>
      <t>Type
-------------
Time
-------------
Initiation</t>
    </r>
  </si>
  <si>
    <r>
      <t xml:space="preserve">Case
Follow-Up
</t>
    </r>
    <r>
      <rPr>
        <b/>
        <sz val="8"/>
        <color indexed="8"/>
        <rFont val="Arial"/>
        <family val="2"/>
      </rPr>
      <t>Date local recurrence</t>
    </r>
    <r>
      <rPr>
        <sz val="8"/>
        <color indexed="8"/>
        <rFont val="Arial"/>
        <family val="2"/>
      </rPr>
      <t xml:space="preserve">
-------------
Case
Follow-Up
</t>
    </r>
    <r>
      <rPr>
        <b/>
        <sz val="8"/>
        <color indexed="8"/>
        <rFont val="Arial"/>
        <family val="2"/>
      </rPr>
      <t>Local recurrence</t>
    </r>
    <r>
      <rPr>
        <sz val="8"/>
        <color indexed="8"/>
        <rFont val="Arial"/>
        <family val="2"/>
      </rPr>
      <t xml:space="preserve">
</t>
    </r>
  </si>
  <si>
    <t>dd.mm.jjjj = dd.mm.jjjj | R
empty = empty | N/U</t>
  </si>
  <si>
    <r>
      <t xml:space="preserve">Biochemical recurrence
</t>
    </r>
    <r>
      <rPr>
        <sz val="10"/>
        <color theme="0" tint="-0.499984740745262"/>
        <rFont val="Arial"/>
        <family val="2"/>
      </rPr>
      <t>(Biochemisches Rezidiv)</t>
    </r>
  </si>
  <si>
    <r>
      <t xml:space="preserve">local recurrence
</t>
    </r>
    <r>
      <rPr>
        <sz val="10"/>
        <color theme="0" tint="-0.499984740745262"/>
        <rFont val="Arial"/>
        <family val="2"/>
      </rPr>
      <t>(Lokalrezidiv)</t>
    </r>
  </si>
  <si>
    <r>
      <t xml:space="preserve">Case
Follow-Up
</t>
    </r>
    <r>
      <rPr>
        <b/>
        <sz val="8"/>
        <color indexed="8"/>
        <rFont val="Arial"/>
        <family val="2"/>
      </rPr>
      <t>Date biochemical recurrence identified</t>
    </r>
    <r>
      <rPr>
        <sz val="8"/>
        <color indexed="8"/>
        <rFont val="Arial"/>
        <family val="2"/>
      </rPr>
      <t xml:space="preserve">
----------------
Case
Follow-Up
</t>
    </r>
    <r>
      <rPr>
        <b/>
        <sz val="8"/>
        <color indexed="8"/>
        <rFont val="Arial"/>
        <family val="2"/>
      </rPr>
      <t>Biochemical recurrence</t>
    </r>
    <r>
      <rPr>
        <sz val="8"/>
        <color indexed="8"/>
        <rFont val="Arial"/>
        <family val="2"/>
      </rPr>
      <t xml:space="preserve">
</t>
    </r>
  </si>
  <si>
    <t>dd.mm.jjjj = dd.mm.jjjj | Y
empty = empty | N/U</t>
  </si>
  <si>
    <r>
      <t xml:space="preserve">metastasis
</t>
    </r>
    <r>
      <rPr>
        <sz val="10"/>
        <color theme="0" tint="-0.499984740745262"/>
        <rFont val="Arial"/>
        <family val="2"/>
      </rPr>
      <t>(Fernmetastasen)</t>
    </r>
  </si>
  <si>
    <r>
      <t xml:space="preserve">Case
Follow-Up
</t>
    </r>
    <r>
      <rPr>
        <b/>
        <sz val="8"/>
        <rFont val="Arial"/>
        <family val="2"/>
      </rPr>
      <t>Date metastasis identified</t>
    </r>
    <r>
      <rPr>
        <sz val="8"/>
        <rFont val="Arial"/>
        <family val="2"/>
      </rPr>
      <t xml:space="preserve">
------------------
Case
Follow-Up
</t>
    </r>
    <r>
      <rPr>
        <b/>
        <sz val="8"/>
        <rFont val="Arial"/>
        <family val="2"/>
      </rPr>
      <t>Metastasis</t>
    </r>
  </si>
  <si>
    <t>dd.mm.jjjj = dd.mm.jjjj | R/M
empty = empty | N/U</t>
  </si>
  <si>
    <r>
      <t xml:space="preserve">dd.mm.jjjj = date of first follow up with secondary tumour  =  Y
</t>
    </r>
    <r>
      <rPr>
        <sz val="9"/>
        <color theme="0" tint="-0.499984740745262"/>
        <rFont val="Arial"/>
        <family val="2"/>
      </rPr>
      <t>(Datum der ersten Meldung mit Zweittumor = Y)</t>
    </r>
  </si>
  <si>
    <r>
      <t xml:space="preserve">Zweittumor
</t>
    </r>
    <r>
      <rPr>
        <sz val="10"/>
        <color theme="0" tint="-0.499984740745262"/>
        <rFont val="Arial"/>
        <family val="2"/>
      </rPr>
      <t>(secondary tumour)</t>
    </r>
  </si>
  <si>
    <r>
      <t>dd.mm.jjjj | empty</t>
    </r>
    <r>
      <rPr>
        <sz val="10"/>
        <color theme="0" tint="-0.499984740745262"/>
        <rFont val="Arial"/>
        <family val="2"/>
      </rPr>
      <t xml:space="preserve"> (leer)</t>
    </r>
  </si>
  <si>
    <r>
      <t xml:space="preserve">dd.mm.jjjj | empty </t>
    </r>
    <r>
      <rPr>
        <sz val="10"/>
        <color theme="0" tint="-0.499984740745262"/>
        <rFont val="Arial"/>
        <family val="2"/>
      </rPr>
      <t>(leer)</t>
    </r>
  </si>
  <si>
    <r>
      <t xml:space="preserve"> = date of death </t>
    </r>
    <r>
      <rPr>
        <sz val="9"/>
        <color theme="0" tint="-0.499984740745262"/>
        <rFont val="Arial"/>
        <family val="2"/>
      </rPr>
      <t>(Sterbedatum)</t>
    </r>
  </si>
  <si>
    <r>
      <t xml:space="preserve">yes = AS
no </t>
    </r>
    <r>
      <rPr>
        <sz val="10"/>
        <rFont val="Calibri"/>
        <family val="2"/>
      </rPr>
      <t>≠</t>
    </r>
    <r>
      <rPr>
        <sz val="9"/>
        <rFont val="Arial"/>
        <family val="2"/>
      </rPr>
      <t xml:space="preserve"> AS</t>
    </r>
  </si>
  <si>
    <r>
      <t xml:space="preserve">yes = WS
no </t>
    </r>
    <r>
      <rPr>
        <sz val="10"/>
        <rFont val="Calibri"/>
        <family val="2"/>
      </rPr>
      <t>≠</t>
    </r>
    <r>
      <rPr>
        <sz val="9"/>
        <rFont val="Arial"/>
        <family val="2"/>
      </rPr>
      <t xml:space="preserve"> WS</t>
    </r>
  </si>
  <si>
    <r>
      <t xml:space="preserve">non-interventional </t>
    </r>
    <r>
      <rPr>
        <sz val="9"/>
        <color theme="0" tint="-0.499984740745262"/>
        <rFont val="Arial"/>
        <family val="2"/>
      </rPr>
      <t>(nicht interventionell)</t>
    </r>
    <r>
      <rPr>
        <sz val="9"/>
        <rFont val="Arial"/>
        <family val="2"/>
      </rPr>
      <t xml:space="preserve"> = NI
interventional </t>
    </r>
    <r>
      <rPr>
        <sz val="9"/>
        <color theme="0" tint="-0.499984740745262"/>
        <rFont val="Arial"/>
        <family val="2"/>
      </rPr>
      <t>(interventionell)</t>
    </r>
    <r>
      <rPr>
        <sz val="9"/>
        <rFont val="Arial"/>
        <family val="2"/>
      </rPr>
      <t xml:space="preserve"> = IV
incidential finding </t>
    </r>
    <r>
      <rPr>
        <sz val="9"/>
        <color theme="0" tint="-0.499984740745262"/>
        <rFont val="Arial"/>
        <family val="2"/>
      </rPr>
      <t xml:space="preserve">(Zufallsbefund) </t>
    </r>
    <r>
      <rPr>
        <sz val="9"/>
        <rFont val="Arial"/>
        <family val="2"/>
      </rPr>
      <t xml:space="preserve">= IF
recurrence </t>
    </r>
    <r>
      <rPr>
        <sz val="9"/>
        <color theme="0" tint="-0.499984740745262"/>
        <rFont val="Arial"/>
        <family val="2"/>
      </rPr>
      <t>(Rezidiv)</t>
    </r>
    <r>
      <rPr>
        <sz val="9"/>
        <rFont val="Arial"/>
        <family val="2"/>
      </rPr>
      <t xml:space="preserve"> = R
distant metastasis </t>
    </r>
    <r>
      <rPr>
        <sz val="9"/>
        <color theme="0" tint="-0.499984740745262"/>
        <rFont val="Arial"/>
        <family val="2"/>
      </rPr>
      <t xml:space="preserve">(Fernmetastase) </t>
    </r>
    <r>
      <rPr>
        <sz val="9"/>
        <rFont val="Arial"/>
        <family val="2"/>
      </rPr>
      <t>= F</t>
    </r>
  </si>
  <si>
    <t>= Fallnummer (case ID)</t>
  </si>
  <si>
    <t>= ID</t>
  </si>
  <si>
    <r>
      <t xml:space="preserve">= Date of birth </t>
    </r>
    <r>
      <rPr>
        <sz val="9"/>
        <color theme="0" tint="-0.499984740745262"/>
        <rFont val="Arial"/>
        <family val="2"/>
      </rPr>
      <t>(Geburtsdatum)</t>
    </r>
  </si>
  <si>
    <t>N0 | NX | empty</t>
  </si>
  <si>
    <t>M0 | MX | empty</t>
  </si>
  <si>
    <t>PrimaryCase</t>
  </si>
  <si>
    <t>Patients</t>
  </si>
  <si>
    <t>Risk classification</t>
  </si>
  <si>
    <t>If one Patient has two or more IV / IF cases:
IV and IV case
IV and IF case
IF and IF case</t>
  </si>
  <si>
    <t>This patient has two (or more) interventional cases. For certification relevant data only the first case is considered.</t>
  </si>
  <si>
    <r>
      <t xml:space="preserve">date patient introduced in center
</t>
    </r>
    <r>
      <rPr>
        <sz val="10"/>
        <color theme="0" tint="-0.499984740745262"/>
        <rFont val="Arial"/>
        <family val="2"/>
      </rPr>
      <t>(Datum Vorstellung im Zentrum)</t>
    </r>
  </si>
  <si>
    <r>
      <t>= date patient introduced in center</t>
    </r>
    <r>
      <rPr>
        <sz val="9"/>
        <color theme="0" tint="-0.499984740745262"/>
        <rFont val="Arial"/>
        <family val="2"/>
      </rPr>
      <t xml:space="preserve"> (Datum Vorstellung im Zentrum)</t>
    </r>
  </si>
  <si>
    <r>
      <t xml:space="preserve">= date of diagnosis </t>
    </r>
    <r>
      <rPr>
        <sz val="9"/>
        <color theme="0" tint="-0.499984740745262"/>
        <rFont val="Arial"/>
        <family val="2"/>
      </rPr>
      <t>(Datum Diagnose)</t>
    </r>
  </si>
  <si>
    <t>X + X</t>
  </si>
  <si>
    <r>
      <t xml:space="preserve">pre-therapeutic Gleason-score
</t>
    </r>
    <r>
      <rPr>
        <sz val="10"/>
        <color theme="0" tint="-0.499984740745262"/>
        <rFont val="Arial"/>
        <family val="2"/>
      </rPr>
      <t>(prätherapeutisches Gleason Score)</t>
    </r>
  </si>
  <si>
    <r>
      <t xml:space="preserve">Fall
Diagnose
</t>
    </r>
    <r>
      <rPr>
        <b/>
        <sz val="8"/>
        <rFont val="Arial"/>
        <family val="2"/>
      </rPr>
      <t xml:space="preserve">Gleason-Score Wert 1 
</t>
    </r>
    <r>
      <rPr>
        <sz val="8"/>
        <rFont val="Arial"/>
        <family val="2"/>
      </rPr>
      <t>------
Fall
Diagnose</t>
    </r>
    <r>
      <rPr>
        <b/>
        <sz val="8"/>
        <rFont val="Arial"/>
        <family val="2"/>
      </rPr>
      <t xml:space="preserve">
Gleason-Score Wert 2</t>
    </r>
  </si>
  <si>
    <t xml:space="preserve">= Gleason score 1 + Gleason score 2
</t>
  </si>
  <si>
    <t>✓</t>
  </si>
  <si>
    <r>
      <t xml:space="preserve">Ansicht bei "Start" des Individuellen Filters
</t>
    </r>
    <r>
      <rPr>
        <b/>
        <sz val="11"/>
        <color theme="2" tint="-0.749992370372631"/>
        <rFont val="Arial"/>
        <family val="2"/>
      </rPr>
      <t>(Selection when starting the individual filter)</t>
    </r>
  </si>
  <si>
    <r>
      <t>indicator year 2015</t>
    </r>
    <r>
      <rPr>
        <b/>
        <sz val="10"/>
        <color theme="2" tint="-0.749992370372631"/>
        <rFont val="Arial"/>
        <family val="2"/>
      </rPr>
      <t xml:space="preserve">
</t>
    </r>
    <r>
      <rPr>
        <b/>
        <sz val="10"/>
        <color theme="0" tint="-0.499984740745262"/>
        <rFont val="Arial"/>
        <family val="2"/>
      </rPr>
      <t>(Kennzahlenjahr 2015)</t>
    </r>
  </si>
  <si>
    <r>
      <t>start</t>
    </r>
    <r>
      <rPr>
        <sz val="10"/>
        <color theme="2" tint="-0.749992370372631"/>
        <rFont val="Arial"/>
        <family val="2"/>
      </rPr>
      <t xml:space="preserve">
</t>
    </r>
    <r>
      <rPr>
        <sz val="10"/>
        <color theme="0" tint="-0.499984740745262"/>
        <rFont val="Arial"/>
        <family val="2"/>
      </rPr>
      <t>(von)</t>
    </r>
  </si>
  <si>
    <r>
      <t>end</t>
    </r>
    <r>
      <rPr>
        <sz val="10"/>
        <color theme="2" tint="-0.749992370372631"/>
        <rFont val="Arial"/>
        <family val="2"/>
      </rPr>
      <t xml:space="preserve">
</t>
    </r>
    <r>
      <rPr>
        <sz val="10"/>
        <color theme="0" tint="-0.499984740745262"/>
        <rFont val="Arial"/>
        <family val="2"/>
      </rPr>
      <t>(bis)</t>
    </r>
  </si>
  <si>
    <t>/field 1/</t>
  </si>
  <si>
    <t>/field 2/</t>
  </si>
  <si>
    <r>
      <t xml:space="preserve">Case
Case Information
</t>
    </r>
    <r>
      <rPr>
        <b/>
        <sz val="10"/>
        <color theme="1"/>
        <rFont val="Arial"/>
        <family val="2"/>
      </rPr>
      <t>Date patient introduced in center</t>
    </r>
    <r>
      <rPr>
        <b/>
        <sz val="10"/>
        <color rgb="FFFF0000"/>
        <rFont val="Arial"/>
        <family val="2"/>
      </rPr>
      <t xml:space="preserve"> IN (field 1 - field2)</t>
    </r>
  </si>
  <si>
    <r>
      <t xml:space="preserve">quality of results
</t>
    </r>
    <r>
      <rPr>
        <b/>
        <sz val="10"/>
        <color theme="0" tint="-0.499984740745262"/>
        <rFont val="Arial"/>
        <family val="2"/>
      </rPr>
      <t>(Ergebnisqualität)</t>
    </r>
  </si>
  <si>
    <t>/field 3/</t>
  </si>
  <si>
    <t>/field 4/</t>
  </si>
  <si>
    <r>
      <t xml:space="preserve">Case
Case Information
</t>
    </r>
    <r>
      <rPr>
        <b/>
        <sz val="10"/>
        <color theme="1"/>
        <rFont val="Arial"/>
        <family val="2"/>
      </rPr>
      <t xml:space="preserve">Date patient introduced in center </t>
    </r>
    <r>
      <rPr>
        <b/>
        <sz val="10"/>
        <color rgb="FFFF0000"/>
        <rFont val="Arial"/>
        <family val="2"/>
      </rPr>
      <t>IN (field 3 - field4)</t>
    </r>
  </si>
  <si>
    <r>
      <t xml:space="preserve">surgically treated cases
</t>
    </r>
    <r>
      <rPr>
        <b/>
        <sz val="10"/>
        <color theme="0" tint="-0.499984740745262"/>
        <rFont val="Arial"/>
        <family val="2"/>
      </rPr>
      <t>(Operierte Fälle)</t>
    </r>
  </si>
  <si>
    <r>
      <t xml:space="preserve">IF cases 
</t>
    </r>
    <r>
      <rPr>
        <b/>
        <sz val="9"/>
        <color theme="0" tint="-0.499984740745262"/>
        <rFont val="Arial"/>
        <family val="2"/>
      </rPr>
      <t>(IF Fälle)</t>
    </r>
  </si>
  <si>
    <r>
      <t xml:space="preserve">Case
Surgery
</t>
    </r>
    <r>
      <rPr>
        <b/>
        <sz val="8"/>
        <color theme="1"/>
        <rFont val="Arial"/>
        <family val="2"/>
      </rPr>
      <t xml:space="preserve">Type of surgery </t>
    </r>
    <r>
      <rPr>
        <b/>
        <sz val="8"/>
        <color rgb="FFFF0000"/>
        <rFont val="Arial"/>
        <family val="2"/>
      </rPr>
      <t>= RPE | RZE</t>
    </r>
  </si>
  <si>
    <r>
      <t xml:space="preserve">Case
Surgery
</t>
    </r>
    <r>
      <rPr>
        <b/>
        <sz val="8"/>
        <color theme="1"/>
        <rFont val="Arial"/>
        <family val="2"/>
      </rPr>
      <t xml:space="preserve">Type of surgery </t>
    </r>
    <r>
      <rPr>
        <b/>
        <sz val="8"/>
        <color rgb="FFFF0000"/>
        <rFont val="Arial"/>
        <family val="2"/>
      </rPr>
      <t>= RZE</t>
    </r>
  </si>
  <si>
    <r>
      <t xml:space="preserve">cases with radiotherapy / brachytherapy
</t>
    </r>
    <r>
      <rPr>
        <b/>
        <sz val="10"/>
        <color theme="0" tint="-0.499984740745262"/>
        <rFont val="Arial"/>
        <family val="2"/>
      </rPr>
      <t>(Fälle mit Strahlentherapie / Brachytherapie)</t>
    </r>
  </si>
  <si>
    <r>
      <t xml:space="preserve">Case
Surgery
</t>
    </r>
    <r>
      <rPr>
        <b/>
        <sz val="8"/>
        <color theme="1"/>
        <rFont val="Arial"/>
        <family val="2"/>
      </rPr>
      <t xml:space="preserve">Type of surgery </t>
    </r>
    <r>
      <rPr>
        <b/>
        <sz val="8"/>
        <color rgb="FFFF0000"/>
        <rFont val="Arial"/>
        <family val="2"/>
      </rPr>
      <t xml:space="preserve">= empty </t>
    </r>
  </si>
  <si>
    <r>
      <t xml:space="preserve">Case
Radiotherapy
</t>
    </r>
    <r>
      <rPr>
        <b/>
        <sz val="8"/>
        <color theme="1"/>
        <rFont val="Arial"/>
        <family val="2"/>
      </rPr>
      <t xml:space="preserve">Type </t>
    </r>
    <r>
      <rPr>
        <b/>
        <sz val="8"/>
        <color rgb="FFFF0000"/>
        <rFont val="Arial"/>
        <family val="2"/>
      </rPr>
      <t>= P | HDR | LDR</t>
    </r>
  </si>
  <si>
    <r>
      <t xml:space="preserve">cases with other treatment
</t>
    </r>
    <r>
      <rPr>
        <b/>
        <sz val="10"/>
        <color theme="0" tint="-0.499984740745262"/>
        <rFont val="Arial"/>
        <family val="2"/>
      </rPr>
      <t>(Fälle mit anderer Therapie)</t>
    </r>
  </si>
  <si>
    <r>
      <t xml:space="preserve">Case
Radiotherapy
</t>
    </r>
    <r>
      <rPr>
        <b/>
        <sz val="8"/>
        <color theme="1"/>
        <rFont val="Arial"/>
        <family val="2"/>
      </rPr>
      <t xml:space="preserve">Type </t>
    </r>
    <r>
      <rPr>
        <b/>
        <sz val="8"/>
        <color rgb="FFFF0000"/>
        <rFont val="Arial"/>
        <family val="2"/>
      </rPr>
      <t xml:space="preserve">= empty </t>
    </r>
  </si>
  <si>
    <r>
      <t xml:space="preserve">cases with AS / WS
</t>
    </r>
    <r>
      <rPr>
        <b/>
        <sz val="10"/>
        <color theme="0" tint="-0.499984740745262"/>
        <rFont val="Arial"/>
        <family val="2"/>
      </rPr>
      <t>(Fälle mit AS / WS)</t>
    </r>
  </si>
  <si>
    <r>
      <t xml:space="preserve">NI cases
</t>
    </r>
    <r>
      <rPr>
        <b/>
        <sz val="9"/>
        <color theme="0" tint="-0.499984740745262"/>
        <rFont val="Arial"/>
        <family val="2"/>
      </rPr>
      <t>(NI Fälle)</t>
    </r>
  </si>
  <si>
    <r>
      <t xml:space="preserve">IV, R and D cases
</t>
    </r>
    <r>
      <rPr>
        <b/>
        <sz val="9"/>
        <color theme="0" tint="-0.499984740745262"/>
        <rFont val="Arial"/>
        <family val="2"/>
      </rPr>
      <t>(IV, R und D Fälle)</t>
    </r>
  </si>
  <si>
    <r>
      <t xml:space="preserve">R and D cases 
</t>
    </r>
    <r>
      <rPr>
        <b/>
        <sz val="9"/>
        <color theme="0" tint="-0.499984740745262"/>
        <rFont val="Arial"/>
        <family val="2"/>
      </rPr>
      <t>(R und D Fälle)</t>
    </r>
  </si>
  <si>
    <r>
      <t xml:space="preserve">Case
Treatment
</t>
    </r>
    <r>
      <rPr>
        <b/>
        <sz val="8"/>
        <color theme="1"/>
        <rFont val="Arial"/>
        <family val="2"/>
      </rPr>
      <t xml:space="preserve">Type </t>
    </r>
    <r>
      <rPr>
        <b/>
        <sz val="8"/>
        <color rgb="FFFF0000"/>
        <rFont val="Arial"/>
        <family val="2"/>
      </rPr>
      <t>= AS | WS</t>
    </r>
  </si>
  <si>
    <r>
      <t xml:space="preserve">apply filter
</t>
    </r>
    <r>
      <rPr>
        <b/>
        <sz val="10"/>
        <color theme="0" tint="-0.499984740745262"/>
        <rFont val="Arial"/>
        <family val="2"/>
      </rPr>
      <t>(Ergebnisse aktualisieren)</t>
    </r>
  </si>
  <si>
    <t>This is based on days (01.01. indicator year -  31.12. indicator year + 1)</t>
  </si>
  <si>
    <t>this is only based on years (2009 - 2015)</t>
  </si>
  <si>
    <r>
      <t xml:space="preserve">Filter </t>
    </r>
    <r>
      <rPr>
        <b/>
        <sz val="11"/>
        <color theme="0" tint="-0.499984740745262"/>
        <rFont val="Arial"/>
        <family val="2"/>
      </rPr>
      <t>(Filter)</t>
    </r>
  </si>
  <si>
    <r>
      <t xml:space="preserve">algorithms </t>
    </r>
    <r>
      <rPr>
        <b/>
        <sz val="11"/>
        <color theme="0" tint="-0.499984740745262"/>
        <rFont val="Arial"/>
        <family val="2"/>
      </rPr>
      <t>(Algorithmus)</t>
    </r>
  </si>
  <si>
    <t>1 | 2</t>
  </si>
  <si>
    <r>
      <t xml:space="preserve">pre-therapeutic participation rate
</t>
    </r>
    <r>
      <rPr>
        <b/>
        <sz val="9"/>
        <color theme="0" tint="-0.499984740745262"/>
        <rFont val="Arial"/>
        <family val="2"/>
      </rPr>
      <t>(Teilnahmequote prätherapeutisch)</t>
    </r>
  </si>
  <si>
    <r>
      <t xml:space="preserve">Row 21
</t>
    </r>
    <r>
      <rPr>
        <b/>
        <sz val="10"/>
        <color theme="0" tint="-0.499984740745262"/>
        <rFont val="Arial"/>
        <family val="2"/>
      </rPr>
      <t>(Zeile 21)</t>
    </r>
  </si>
  <si>
    <t>Cases in J20 with</t>
  </si>
  <si>
    <r>
      <t xml:space="preserve">Case
Diagnosis
</t>
    </r>
    <r>
      <rPr>
        <b/>
        <sz val="8"/>
        <rFont val="Arial"/>
        <family val="2"/>
      </rPr>
      <t>Date of Diagnosis</t>
    </r>
    <r>
      <rPr>
        <sz val="8"/>
        <rFont val="Arial"/>
        <family val="2"/>
      </rPr>
      <t xml:space="preserve">
</t>
    </r>
  </si>
  <si>
    <r>
      <rPr>
        <b/>
        <sz val="9"/>
        <color rgb="FFFF0000"/>
        <rFont val="Calibri"/>
        <family val="2"/>
      </rPr>
      <t>≠</t>
    </r>
    <r>
      <rPr>
        <sz val="8"/>
        <rFont val="Arial"/>
        <family val="2"/>
      </rPr>
      <t xml:space="preserve"> AS </t>
    </r>
    <r>
      <rPr>
        <b/>
        <sz val="8"/>
        <color rgb="FFFF0000"/>
        <rFont val="Arial"/>
        <family val="2"/>
      </rPr>
      <t>AND</t>
    </r>
    <r>
      <rPr>
        <sz val="8"/>
        <rFont val="Arial"/>
        <family val="2"/>
      </rPr>
      <t xml:space="preserve"> WS</t>
    </r>
  </si>
  <si>
    <t>Take the first radiotherapy if there are more than one</t>
  </si>
  <si>
    <r>
      <t xml:space="preserve">d) Assignment XML-EPIC and XML-Tumourdocu impossible
</t>
    </r>
    <r>
      <rPr>
        <sz val="8"/>
        <color theme="0" tint="-0.499984740745262"/>
        <rFont val="Arial"/>
        <family val="2"/>
      </rPr>
      <t>(Keine Fallzuordnung XML-EPIC zu XML-Tumordoku)</t>
    </r>
  </si>
  <si>
    <r>
      <t xml:space="preserve">Basic Information EPIC
</t>
    </r>
    <r>
      <rPr>
        <b/>
        <sz val="8"/>
        <rFont val="Arial"/>
        <family val="2"/>
      </rPr>
      <t>Patient-ID</t>
    </r>
  </si>
  <si>
    <t>Assignment XML-EPIC and XML-Tumourdocu impossible</t>
  </si>
  <si>
    <t>Keine Fallzuordnung XML-EPIC zu XML-Tumordoku</t>
  </si>
  <si>
    <t>(J24 / J20) * 100 (in %)</t>
  </si>
  <si>
    <t>(O24 / O20) * 100 (in %)</t>
  </si>
  <si>
    <t xml:space="preserve">Possible assignment XML-EPIC and XML-Tumourdocu </t>
  </si>
  <si>
    <t>Erfolgreiche Fallzuordnung XML-EPIC zu XML-Tumordoku</t>
  </si>
  <si>
    <r>
      <t xml:space="preserve">Row 9
</t>
    </r>
    <r>
      <rPr>
        <b/>
        <sz val="10"/>
        <color theme="0" tint="-0.499984740745262"/>
        <rFont val="Arial"/>
        <family val="2"/>
      </rPr>
      <t>(Zeile 9)</t>
    </r>
  </si>
  <si>
    <r>
      <t xml:space="preserve">Pre-therapeutic Questionnaire
</t>
    </r>
    <r>
      <rPr>
        <b/>
        <sz val="8"/>
        <rFont val="Arial"/>
        <family val="2"/>
      </rPr>
      <t>Date Questionnaire</t>
    </r>
  </si>
  <si>
    <r>
      <t xml:space="preserve">Basic Information 
</t>
    </r>
    <r>
      <rPr>
        <b/>
        <sz val="8"/>
        <rFont val="Arial"/>
        <family val="2"/>
      </rPr>
      <t>Patient-ID</t>
    </r>
  </si>
  <si>
    <r>
      <rPr>
        <b/>
        <sz val="11"/>
        <rFont val="Arial"/>
        <family val="2"/>
      </rPr>
      <t>Selection when starting the individual filter</t>
    </r>
    <r>
      <rPr>
        <b/>
        <sz val="11"/>
        <color theme="2" tint="-0.749992370372631"/>
        <rFont val="Arial"/>
        <family val="2"/>
      </rPr>
      <t xml:space="preserve">
(Ansicht bei "Start" des Individuellen Filters)</t>
    </r>
  </si>
  <si>
    <t>This is based on years (2009 - 2015)</t>
  </si>
  <si>
    <r>
      <t xml:space="preserve">Age at diagnosis
</t>
    </r>
    <r>
      <rPr>
        <b/>
        <sz val="10"/>
        <color theme="0" tint="-0.499984740745262"/>
        <rFont val="Arial"/>
        <family val="2"/>
      </rPr>
      <t>(Alter bei Erstdiagnose)</t>
    </r>
  </si>
  <si>
    <t>'= Differenz between Date of Diagnosis and Date of birth</t>
  </si>
  <si>
    <r>
      <t xml:space="preserve">NI, IV, IF, R and D cases
</t>
    </r>
    <r>
      <rPr>
        <b/>
        <sz val="9"/>
        <color theme="0" tint="-0.499984740745262"/>
        <rFont val="Arial"/>
        <family val="2"/>
      </rPr>
      <t>(NI, IV, IF, R und D Fälle)</t>
    </r>
  </si>
  <si>
    <r>
      <t xml:space="preserve">low risk
</t>
    </r>
    <r>
      <rPr>
        <sz val="10"/>
        <color theme="0" tint="-0.499984740745262"/>
        <rFont val="Arial"/>
        <family val="2"/>
      </rPr>
      <t>(niedriges Risiko)</t>
    </r>
  </si>
  <si>
    <r>
      <t xml:space="preserve">medium risk
</t>
    </r>
    <r>
      <rPr>
        <sz val="10"/>
        <color theme="0" tint="-0.499984740745262"/>
        <rFont val="Arial"/>
        <family val="2"/>
      </rPr>
      <t>(mittleres Risiko)</t>
    </r>
  </si>
  <si>
    <r>
      <t xml:space="preserve">high risk
</t>
    </r>
    <r>
      <rPr>
        <sz val="10"/>
        <color theme="0" tint="-0.499984740745262"/>
        <rFont val="Arial"/>
        <family val="2"/>
      </rPr>
      <t>(hohes Risiko)</t>
    </r>
  </si>
  <si>
    <r>
      <t xml:space="preserve">locally confined (T1/2-N0-M0)
</t>
    </r>
    <r>
      <rPr>
        <b/>
        <sz val="10"/>
        <color theme="0" tint="-0.499984740745262"/>
        <rFont val="Arial"/>
        <family val="2"/>
      </rPr>
      <t>(lokal begrenzt (T1/2-N0-M0))</t>
    </r>
  </si>
  <si>
    <t>Risc classification  - low risk</t>
  </si>
  <si>
    <t>Risc classification  - medium risk</t>
  </si>
  <si>
    <t>Risc classification  - high risk</t>
  </si>
  <si>
    <r>
      <t xml:space="preserve">locally advanced (T3/4-N0-M0)
</t>
    </r>
    <r>
      <rPr>
        <b/>
        <sz val="10"/>
        <color theme="0" tint="-0.499984740745262"/>
        <rFont val="Arial"/>
        <family val="2"/>
      </rPr>
      <t>(lokal fortgeschritten (T3/4-N0-M0))</t>
    </r>
  </si>
  <si>
    <t>Risc classification  - locally advanced</t>
  </si>
  <si>
    <r>
      <t xml:space="preserve">advanced (N1, M0)
</t>
    </r>
    <r>
      <rPr>
        <b/>
        <sz val="10"/>
        <color theme="0" tint="-0.499984740745262"/>
        <rFont val="Arial"/>
        <family val="2"/>
      </rPr>
      <t>(fortgeschritten (N1, M0))</t>
    </r>
  </si>
  <si>
    <r>
      <t xml:space="preserve">advanced (N0, M1)
</t>
    </r>
    <r>
      <rPr>
        <b/>
        <sz val="10"/>
        <color theme="0" tint="-0.499984740745262"/>
        <rFont val="Arial"/>
        <family val="2"/>
      </rPr>
      <t>(fortgeschritten (N0, M1))</t>
    </r>
  </si>
  <si>
    <t>Risc classification  - advanced N1</t>
  </si>
  <si>
    <t>Risc classification  - advanced M1</t>
  </si>
  <si>
    <r>
      <t xml:space="preserve">non-determinable
</t>
    </r>
    <r>
      <rPr>
        <b/>
        <sz val="10"/>
        <color theme="0" tint="-0.499984740745262"/>
        <rFont val="Arial"/>
        <family val="2"/>
      </rPr>
      <t>(nicht zuzuordnen)</t>
    </r>
  </si>
  <si>
    <t>Risc classification  - non-determinable</t>
  </si>
  <si>
    <r>
      <t xml:space="preserve">NI and IV cases
</t>
    </r>
    <r>
      <rPr>
        <b/>
        <sz val="9"/>
        <color theme="0" tint="-0.499984740745262"/>
        <rFont val="Arial"/>
        <family val="2"/>
      </rPr>
      <t>(NI und IV Fälle)</t>
    </r>
  </si>
  <si>
    <r>
      <t xml:space="preserve">active surveillance
</t>
    </r>
    <r>
      <rPr>
        <sz val="10"/>
        <color theme="0" tint="-0.499984740745262"/>
        <rFont val="Arial"/>
        <family val="2"/>
      </rPr>
      <t>(Active Surveillance)</t>
    </r>
  </si>
  <si>
    <r>
      <t xml:space="preserve">watchful waiting
</t>
    </r>
    <r>
      <rPr>
        <sz val="10"/>
        <color theme="0" tint="-0.499984740745262"/>
        <rFont val="Arial"/>
        <family val="2"/>
      </rPr>
      <t>(Watchful Waiting)</t>
    </r>
  </si>
  <si>
    <r>
      <t xml:space="preserve">incidential finding RCE
</t>
    </r>
    <r>
      <rPr>
        <sz val="10"/>
        <color theme="0" tint="-0.499984740745262"/>
        <rFont val="Arial"/>
        <family val="2"/>
      </rPr>
      <t>(Zufallsbefund nach RZE)</t>
    </r>
  </si>
  <si>
    <r>
      <t xml:space="preserve">RPE due to Pca
</t>
    </r>
    <r>
      <rPr>
        <sz val="10"/>
        <color theme="0" tint="-0.499984740745262"/>
        <rFont val="Arial"/>
        <family val="2"/>
      </rPr>
      <t>(RPE aufgrund von Pca)</t>
    </r>
  </si>
  <si>
    <r>
      <t xml:space="preserve">RCE due to Pca
</t>
    </r>
    <r>
      <rPr>
        <sz val="10"/>
        <color theme="0" tint="-0.499984740745262"/>
        <rFont val="Arial"/>
        <family val="2"/>
      </rPr>
      <t>(RZE aufgrund von Pca)</t>
    </r>
  </si>
  <si>
    <r>
      <t xml:space="preserve">IF cases
</t>
    </r>
    <r>
      <rPr>
        <b/>
        <sz val="9"/>
        <color theme="0" tint="-0.499984740745262"/>
        <rFont val="Arial"/>
        <family val="2"/>
      </rPr>
      <t>(IF Fälle)</t>
    </r>
  </si>
  <si>
    <r>
      <t xml:space="preserve">IV cases
</t>
    </r>
    <r>
      <rPr>
        <b/>
        <sz val="9"/>
        <color theme="0" tint="-0.499984740745262"/>
        <rFont val="Arial"/>
        <family val="2"/>
      </rPr>
      <t>(IV Fälle)</t>
    </r>
  </si>
  <si>
    <r>
      <t xml:space="preserve">locally treatment prostate
</t>
    </r>
    <r>
      <rPr>
        <b/>
        <sz val="10"/>
        <color theme="0" tint="-0.499984740745262"/>
        <rFont val="Arial"/>
        <family val="2"/>
      </rPr>
      <t>(Lokale Behandlung der Prostata)</t>
    </r>
  </si>
  <si>
    <r>
      <t xml:space="preserve">definitive percutaneous radiotherapy
</t>
    </r>
    <r>
      <rPr>
        <sz val="10"/>
        <color theme="0" tint="-0.499984740745262"/>
        <rFont val="Arial"/>
        <family val="2"/>
      </rPr>
      <t>(definitive perkutane Strahlentherapie)</t>
    </r>
  </si>
  <si>
    <r>
      <t xml:space="preserve">LDR brachytherapy
</t>
    </r>
    <r>
      <rPr>
        <sz val="10"/>
        <color theme="0" tint="-0.499984740745262"/>
        <rFont val="Arial"/>
        <family val="2"/>
      </rPr>
      <t>(LDR-Brachytherapie)</t>
    </r>
  </si>
  <si>
    <r>
      <t xml:space="preserve">HDR brachytherapy
</t>
    </r>
    <r>
      <rPr>
        <sz val="10"/>
        <color theme="0" tint="-0.499984740745262"/>
        <rFont val="Arial"/>
        <family val="2"/>
      </rPr>
      <t>(HDR-Brachytherapie)</t>
    </r>
  </si>
  <si>
    <r>
      <t xml:space="preserve">other local therapy
</t>
    </r>
    <r>
      <rPr>
        <sz val="10"/>
        <color theme="0" tint="-0.499984740745262"/>
        <rFont val="Arial"/>
        <family val="2"/>
      </rPr>
      <t>(andere lokale Behandlung)</t>
    </r>
  </si>
  <si>
    <r>
      <t xml:space="preserve">systemic treatment
</t>
    </r>
    <r>
      <rPr>
        <b/>
        <sz val="10"/>
        <color theme="0" tint="-0.499984740745262"/>
        <rFont val="Arial"/>
        <family val="2"/>
      </rPr>
      <t>(ausschließlich systemische Behandlung)</t>
    </r>
  </si>
  <si>
    <r>
      <t xml:space="preserve">other treatment
</t>
    </r>
    <r>
      <rPr>
        <b/>
        <sz val="10"/>
        <color theme="0" tint="-0.499984740745262"/>
        <rFont val="Arial"/>
        <family val="2"/>
      </rPr>
      <t>(Andere Behandlung)</t>
    </r>
  </si>
  <si>
    <r>
      <t xml:space="preserve">OncoBox Prostate
</t>
    </r>
    <r>
      <rPr>
        <b/>
        <sz val="11"/>
        <color indexed="8"/>
        <rFont val="Arial"/>
        <family val="2"/>
      </rPr>
      <t>Filter</t>
    </r>
    <r>
      <rPr>
        <b/>
        <sz val="11"/>
        <color indexed="8"/>
        <rFont val="Arial"/>
        <family val="2"/>
      </rPr>
      <t xml:space="preserve">
</t>
    </r>
    <r>
      <rPr>
        <b/>
        <sz val="11"/>
        <color theme="0" tint="-0.499984740745262"/>
        <rFont val="Arial"/>
        <family val="2"/>
      </rPr>
      <t>(Filter)</t>
    </r>
  </si>
  <si>
    <r>
      <t xml:space="preserve">IF, R and D cases
</t>
    </r>
    <r>
      <rPr>
        <b/>
        <sz val="9"/>
        <color theme="0" tint="-0.499984740745262"/>
        <rFont val="Arial"/>
        <family val="2"/>
      </rPr>
      <t>(IF, R und D Fälle)</t>
    </r>
  </si>
  <si>
    <t>All IF, R and D cases</t>
  </si>
  <si>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AS </t>
    </r>
    <r>
      <rPr>
        <b/>
        <sz val="9"/>
        <color rgb="FF7030A0"/>
        <rFont val="Arial"/>
        <family val="2"/>
      </rPr>
      <t>(all)</t>
    </r>
  </si>
  <si>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WS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</si>
  <si>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RPE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</si>
  <si>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RZE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</si>
  <si>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</si>
  <si>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</si>
  <si>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HDR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</si>
  <si>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LDR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</si>
  <si>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P </t>
    </r>
    <r>
      <rPr>
        <b/>
        <sz val="9"/>
        <color rgb="FF7030A0"/>
        <rFont val="Arial"/>
        <family val="2"/>
      </rPr>
      <t>(all)</t>
    </r>
  </si>
  <si>
    <r>
      <rPr>
        <sz val="9"/>
        <rFont val="Arial"/>
        <family val="2"/>
      </rPr>
      <t xml:space="preserve">Case
Radiotherapy
</t>
    </r>
    <r>
      <rPr>
        <b/>
        <sz val="9"/>
        <rFont val="Arial"/>
        <family val="2"/>
      </rPr>
      <t>Time</t>
    </r>
    <r>
      <rPr>
        <b/>
        <sz val="9"/>
        <color rgb="FFFF0000"/>
        <rFont val="Arial"/>
        <family val="2"/>
      </rPr>
      <t xml:space="preserve"> = D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</si>
  <si>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OLT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</si>
  <si>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</si>
  <si>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ST | HIFU | CRYO | HYPER | OT </t>
    </r>
    <r>
      <rPr>
        <b/>
        <sz val="9"/>
        <color rgb="FF7030A0"/>
        <rFont val="Arial"/>
        <family val="2"/>
      </rPr>
      <t>(all)</t>
    </r>
  </si>
  <si>
    <t>Assignment XML-EPIC and XML-Tumourdocu impossible
(Keine Fallzuordnung XML-EPIC zu XML-Tumordoku)</t>
  </si>
  <si>
    <t>Assignment XML-Tumourdocu and XML-EPIC  impossible</t>
  </si>
  <si>
    <t>Keine Fallzuordnung XML-Tumordoku zu  XML-EPIC</t>
  </si>
  <si>
    <r>
      <t xml:space="preserve">Basic Information EPIC_Patient ID </t>
    </r>
    <r>
      <rPr>
        <sz val="8"/>
        <rFont val="Calibri"/>
        <family val="2"/>
      </rPr>
      <t>≠</t>
    </r>
    <r>
      <rPr>
        <sz val="8"/>
        <rFont val="Arial"/>
        <family val="2"/>
      </rPr>
      <t xml:space="preserve">  Basic Information_Patient ID 
</t>
    </r>
    <r>
      <rPr>
        <sz val="8"/>
        <color theme="0" tint="-0.499984740745262"/>
        <rFont val="Arial"/>
        <family val="2"/>
      </rPr>
      <t>(the ID in the EPIC XML has no match in the Tumordocumentation XML)</t>
    </r>
  </si>
  <si>
    <t>Basic Information_Patient ID  ≠  Basic Information EPIC_Patient ID
(the ID in the Tumordocumentation XML has no match in the EPIC XML)</t>
  </si>
  <si>
    <t>e) Assignment  XML-Tumourdocu and XML-EPIC26 impossible
(Keine Fallzuordnung XML-Tumordoku zu XML-EPIC)</t>
  </si>
  <si>
    <r>
      <t xml:space="preserve">  pre-therapeutic questionnaire after begin treatment
</t>
    </r>
    <r>
      <rPr>
        <sz val="9"/>
        <color theme="0" tint="-0.499984740745262"/>
        <rFont val="Arial"/>
        <family val="2"/>
      </rPr>
      <t xml:space="preserve">  (davon prätherapeutischer Fragebogen nach Beginn Therapie)</t>
    </r>
  </si>
  <si>
    <t>L für laparoskopisch darf nur verwendet werden, falls eine Unterscheidung zwischen transperitoneal und extraperitoneal nicht möglich ist.</t>
  </si>
  <si>
    <t xml:space="preserve">Wurde der Patient auf Fernmetastasen nicht untersucht, da kein akuter Verdacht vorliegt, so soll hier ein N eingetragen werden. </t>
  </si>
  <si>
    <t>f) Possible assignment XML-EPIC and XML-Tumourdocu
(Erfolgreiche Fallzuordnung XML-EPIC zu XML-Tumordoku)</t>
  </si>
  <si>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r>
      <rPr>
        <sz val="8"/>
        <rFont val="Arial"/>
        <family val="2"/>
      </rPr>
      <t xml:space="preserve"> | empty</t>
    </r>
    <r>
      <rPr>
        <sz val="8"/>
        <color theme="0" tint="-0.499984740745262"/>
        <rFont val="Arial"/>
        <family val="2"/>
      </rPr>
      <t xml:space="preserve"> (leer)</t>
    </r>
  </si>
  <si>
    <t>N | empty</t>
  </si>
  <si>
    <r>
      <rPr>
        <sz val="9"/>
        <rFont val="Calibri"/>
        <family val="2"/>
      </rPr>
      <t xml:space="preserve">≠ </t>
    </r>
    <r>
      <rPr>
        <sz val="8"/>
        <rFont val="Arial"/>
        <family val="2"/>
      </rPr>
      <t>AS | WS</t>
    </r>
  </si>
  <si>
    <r>
      <t xml:space="preserve">First IV case - non-determinable 
</t>
    </r>
    <r>
      <rPr>
        <b/>
        <sz val="9"/>
        <color theme="0" tint="-0.499984740745262"/>
        <rFont val="Arial"/>
        <family val="2"/>
      </rPr>
      <t>(Erster IV Fall - nicht zuzuordnen)</t>
    </r>
  </si>
  <si>
    <r>
      <t xml:space="preserve">First IF case - non-determinable 
</t>
    </r>
    <r>
      <rPr>
        <b/>
        <sz val="9"/>
        <color theme="0" tint="-0.499984740745262"/>
        <rFont val="Arial"/>
        <family val="2"/>
      </rPr>
      <t>(Erster IF Fall - nicht zuzuordnen)</t>
    </r>
  </si>
  <si>
    <r>
      <t xml:space="preserve">First NI case - non-determinable 
</t>
    </r>
    <r>
      <rPr>
        <b/>
        <sz val="9"/>
        <color theme="0" tint="-0.499984740745262"/>
        <rFont val="Arial"/>
        <family val="2"/>
      </rPr>
      <t>(Erster NI Fall - nicht zuzuordnen)</t>
    </r>
  </si>
  <si>
    <r>
      <t xml:space="preserve">(First IV case) - locally advanced
</t>
    </r>
    <r>
      <rPr>
        <b/>
        <sz val="9"/>
        <color theme="0" tint="-0.499984740745262"/>
        <rFont val="Arial"/>
        <family val="2"/>
      </rPr>
      <t>(Erster IV Fall - lokal fortgeschritten)</t>
    </r>
  </si>
  <si>
    <r>
      <t xml:space="preserve">(First IV case) -  advanced N1
</t>
    </r>
    <r>
      <rPr>
        <b/>
        <sz val="9"/>
        <color theme="0" tint="-0.499984740745262"/>
        <rFont val="Arial"/>
        <family val="2"/>
      </rPr>
      <t>(Erster IV Fall - fortgeschritten N1)</t>
    </r>
  </si>
  <si>
    <r>
      <t xml:space="preserve">(First IV case) -  advanced M1
</t>
    </r>
    <r>
      <rPr>
        <b/>
        <sz val="9"/>
        <color theme="0" tint="-0.499984740745262"/>
        <rFont val="Arial"/>
        <family val="2"/>
      </rPr>
      <t>(Erster IV Fall - fortgeschritten M1)</t>
    </r>
  </si>
  <si>
    <r>
      <rPr>
        <b/>
        <sz val="9"/>
        <rFont val="Arial"/>
        <family val="2"/>
      </rPr>
      <t>(First IV case) -  advanced N1</t>
    </r>
    <r>
      <rPr>
        <b/>
        <sz val="9"/>
        <color theme="0" tint="-0.499984740745262"/>
        <rFont val="Arial"/>
        <family val="2"/>
      </rPr>
      <t xml:space="preserve">
(Erster IV Fall - fortgeschritten N1)</t>
    </r>
  </si>
  <si>
    <r>
      <t xml:space="preserve">(First NI case) - locally advanced
</t>
    </r>
    <r>
      <rPr>
        <b/>
        <sz val="9"/>
        <color theme="0" tint="-0.499984740745262"/>
        <rFont val="Arial"/>
        <family val="2"/>
      </rPr>
      <t>(Erster NI Fall - lokal fortgeschritten)</t>
    </r>
  </si>
  <si>
    <r>
      <t xml:space="preserve">(First NI case) -  advanced N1
</t>
    </r>
    <r>
      <rPr>
        <b/>
        <sz val="9"/>
        <color theme="0" tint="-0.499984740745262"/>
        <rFont val="Arial"/>
        <family val="2"/>
      </rPr>
      <t>(Erster NI Fall - fortgeschritten N1)</t>
    </r>
  </si>
  <si>
    <r>
      <t xml:space="preserve">(First NI case) -  advanced M1
</t>
    </r>
    <r>
      <rPr>
        <b/>
        <sz val="9"/>
        <color theme="0" tint="-0.499984740745262"/>
        <rFont val="Arial"/>
        <family val="2"/>
      </rPr>
      <t>(Erster NI Fall - fortgeschritten M1)</t>
    </r>
  </si>
  <si>
    <r>
      <t xml:space="preserve">(First IV case) - locally confined, low risk and:
</t>
    </r>
    <r>
      <rPr>
        <b/>
        <sz val="9"/>
        <color theme="0" tint="-0.499984740745262"/>
        <rFont val="Arial"/>
        <family val="2"/>
      </rPr>
      <t>(Erster IV Fall - lokal begrenzt, niedriges Risiko)</t>
    </r>
  </si>
  <si>
    <r>
      <t xml:space="preserve">(First IV case) - locally confined, medium risk and:
</t>
    </r>
    <r>
      <rPr>
        <b/>
        <sz val="9"/>
        <color theme="0" tint="-0.499984740745262"/>
        <rFont val="Arial"/>
        <family val="2"/>
      </rPr>
      <t>(Erster IV Fall - lokal begrenzt, mittleres Risiko)</t>
    </r>
  </si>
  <si>
    <r>
      <t xml:space="preserve">(First IV case) - locally confined, high risk and:
</t>
    </r>
    <r>
      <rPr>
        <b/>
        <sz val="9"/>
        <color theme="0" tint="-0.499984740745262"/>
        <rFont val="Arial"/>
        <family val="2"/>
      </rPr>
      <t>(Erster IV Fall - lokal begrenzt, hohes Risiko)</t>
    </r>
  </si>
  <si>
    <r>
      <t xml:space="preserve">(First NI case) - locally confined, medium risk and:
</t>
    </r>
    <r>
      <rPr>
        <b/>
        <sz val="9"/>
        <color theme="0" tint="-0.499984740745262"/>
        <rFont val="Arial"/>
        <family val="2"/>
      </rPr>
      <t>(Erster NI Fall - lokal begrenzt, mittleres Risiko)</t>
    </r>
  </si>
  <si>
    <r>
      <t xml:space="preserve">(First NI case) - locally confined, low risk and:
</t>
    </r>
    <r>
      <rPr>
        <b/>
        <sz val="9"/>
        <color theme="0" tint="-0.499984740745262"/>
        <rFont val="Arial"/>
        <family val="2"/>
      </rPr>
      <t>(Erster NI Fall - lokal begrenzt, niedriges Risiko)</t>
    </r>
  </si>
  <si>
    <r>
      <t xml:space="preserve">(First NI case) - locally confined, high risk and:
</t>
    </r>
    <r>
      <rPr>
        <b/>
        <sz val="9"/>
        <color theme="0" tint="-0.499984740745262"/>
        <rFont val="Arial"/>
        <family val="2"/>
      </rPr>
      <t>(Erster NI Fall- lokal begrenzt, hohes Risiko)</t>
    </r>
  </si>
  <si>
    <t>M0 | MX | leer</t>
  </si>
  <si>
    <r>
      <t xml:space="preserve">
</t>
    </r>
    <r>
      <rPr>
        <sz val="8"/>
        <rFont val="Arial"/>
        <family val="2"/>
      </rPr>
      <t>Date of diagnosis</t>
    </r>
    <r>
      <rPr>
        <sz val="8"/>
        <color rgb="FFFF0000"/>
        <rFont val="Arial"/>
        <family val="2"/>
      </rPr>
      <t xml:space="preserve">
</t>
    </r>
    <r>
      <rPr>
        <sz val="8"/>
        <color theme="0" tint="-0.499984740745262"/>
        <rFont val="Arial"/>
        <family val="2"/>
      </rPr>
      <t>(Datum Erstdiagnose)</t>
    </r>
  </si>
  <si>
    <r>
      <rPr>
        <sz val="9"/>
        <rFont val="Arial"/>
        <family val="2"/>
      </rPr>
      <t xml:space="preserve">  no pre-therapeutic questionnaire</t>
    </r>
    <r>
      <rPr>
        <sz val="9"/>
        <color theme="0" tint="-0.499984740745262"/>
        <rFont val="Arial"/>
        <family val="2"/>
      </rPr>
      <t xml:space="preserve">
  (davon kein prätherapeutischer Fragebogen)</t>
    </r>
  </si>
  <si>
    <r>
      <rPr>
        <b/>
        <sz val="9"/>
        <rFont val="Arial"/>
        <family val="2"/>
      </rPr>
      <t>Assignment XML-EPIC and XML-Tumourdocu impossible</t>
    </r>
    <r>
      <rPr>
        <b/>
        <sz val="9"/>
        <color theme="0" tint="-0.499984740745262"/>
        <rFont val="Arial"/>
        <family val="2"/>
      </rPr>
      <t xml:space="preserve">
(Keine Fallzuordnung XML-EPIC zu XML-Tumordoku)</t>
    </r>
  </si>
  <si>
    <r>
      <rPr>
        <b/>
        <sz val="9"/>
        <rFont val="Calibri"/>
        <family val="2"/>
      </rPr>
      <t>≠</t>
    </r>
    <r>
      <rPr>
        <sz val="8"/>
        <rFont val="Arial"/>
        <family val="2"/>
      </rPr>
      <t xml:space="preserve"> AS </t>
    </r>
    <r>
      <rPr>
        <b/>
        <sz val="8"/>
        <rFont val="Arial"/>
        <family val="2"/>
      </rPr>
      <t>AND</t>
    </r>
    <r>
      <rPr>
        <sz val="8"/>
        <rFont val="Arial"/>
        <family val="2"/>
      </rPr>
      <t xml:space="preserve"> WS</t>
    </r>
  </si>
  <si>
    <t>J20 - J21 - J22 - J24</t>
  </si>
  <si>
    <t>O20 - O21 - O22 - O24</t>
  </si>
  <si>
    <t>Take the last questionnaire if there are more than one which fullfill the criteria</t>
  </si>
  <si>
    <t>Take the first radiotherapy and the last questionnaire if there are more than one which fullfill the criteria</t>
  </si>
  <si>
    <t>empty | yyyy-mm-dd</t>
  </si>
  <si>
    <r>
      <t xml:space="preserve">Pre-therapeutic_Date Questionnaire &gt; Surgery_Date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</si>
  <si>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Radiotherapy_Initiation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</si>
  <si>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Treatment_Initiation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r>
      <rPr>
        <b/>
        <sz val="8"/>
        <color rgb="FFFF0000"/>
        <rFont val="Arial"/>
        <family val="2"/>
      </rPr>
      <t xml:space="preserve">
</t>
    </r>
  </si>
  <si>
    <t>N | A | U</t>
  </si>
  <si>
    <r>
      <rPr>
        <b/>
        <sz val="10"/>
        <rFont val="Arial"/>
        <family val="2"/>
      </rPr>
      <t>No valid follow up</t>
    </r>
    <r>
      <rPr>
        <b/>
        <sz val="10"/>
        <color theme="0" tint="-0.499984740745262"/>
        <rFont val="Arial"/>
        <family val="2"/>
      </rPr>
      <t xml:space="preserve">
(Keine gültige Follow-Up Meldung)</t>
    </r>
  </si>
  <si>
    <t>(indicator year)-mm-dd</t>
  </si>
  <si>
    <r>
      <t xml:space="preserve">Fall
Strahlentherapie 
</t>
    </r>
    <r>
      <rPr>
        <b/>
        <sz val="8"/>
        <color theme="1"/>
        <rFont val="Arial"/>
        <family val="2"/>
      </rPr>
      <t>Komplikationen Bereich</t>
    </r>
  </si>
  <si>
    <r>
      <t xml:space="preserve">Case
Follow-Up
</t>
    </r>
    <r>
      <rPr>
        <b/>
        <sz val="8"/>
        <color theme="1"/>
        <rFont val="Arial"/>
        <family val="2"/>
      </rPr>
      <t>Date</t>
    </r>
  </si>
  <si>
    <t>Das Feld "Art der Operation" enthält unzulässige Zeichen oder ist leer.</t>
  </si>
  <si>
    <t>The data item "Type of surgery" contains invalid characters or is missing.</t>
  </si>
  <si>
    <r>
      <rPr>
        <sz val="8"/>
        <rFont val="Calibri"/>
        <family val="2"/>
      </rPr>
      <t>≠</t>
    </r>
    <r>
      <rPr>
        <sz val="7.2"/>
        <rFont val="Arial"/>
        <family val="2"/>
      </rPr>
      <t xml:space="preserve"> </t>
    </r>
    <r>
      <rPr>
        <sz val="8"/>
        <rFont val="Arial"/>
        <family val="2"/>
      </rPr>
      <t xml:space="preserve">RPE &amp; RZE  </t>
    </r>
  </si>
  <si>
    <r>
      <t>The data item "Margin status" contains invalid characters</t>
    </r>
    <r>
      <rPr>
        <sz val="8"/>
        <rFont val="Arial"/>
        <family val="2"/>
      </rPr>
      <t>.</t>
    </r>
  </si>
  <si>
    <t>The data item "life status" contains invalid characters.</t>
  </si>
  <si>
    <t>The data item "local recurrence" contains invalid characters.</t>
  </si>
  <si>
    <t>The data item "metastasis" contains invalid characters.</t>
  </si>
  <si>
    <t>The data item "secondary tumour" contains invalid characters.</t>
  </si>
  <si>
    <t xml:space="preserve">The data item "tumour status" is missing. </t>
  </si>
  <si>
    <t>Das Feld "Residualstatus lokal" enthält unzulässige Zeichen.</t>
  </si>
  <si>
    <r>
      <t xml:space="preserve">Case
Treatment
</t>
    </r>
    <r>
      <rPr>
        <b/>
        <sz val="8"/>
        <rFont val="Arial"/>
        <family val="2"/>
      </rPr>
      <t xml:space="preserve">Initiation </t>
    </r>
  </si>
  <si>
    <r>
      <t>A</t>
    </r>
    <r>
      <rPr>
        <sz val="8"/>
        <color rgb="FFFF0000"/>
        <rFont val="Arial"/>
        <family val="2"/>
      </rPr>
      <t/>
    </r>
  </si>
  <si>
    <t xml:space="preserve">M1 | M1a | M1b | M1c | </t>
  </si>
  <si>
    <t xml:space="preserve">CR </t>
  </si>
  <si>
    <t>Filter</t>
  </si>
  <si>
    <r>
      <t>Das Feld "Resektionsrand" enthält unzulässige Zeichen</t>
    </r>
    <r>
      <rPr>
        <sz val="8"/>
        <color rgb="FFFF0000"/>
        <rFont val="Arial"/>
        <family val="2"/>
      </rPr>
      <t>.</t>
    </r>
  </si>
  <si>
    <r>
      <t xml:space="preserve">Case
Follow-Up
</t>
    </r>
    <r>
      <rPr>
        <b/>
        <sz val="8"/>
        <rFont val="Arial"/>
        <family val="2"/>
      </rPr>
      <t>Date biochemical recurrence identified</t>
    </r>
    <r>
      <rPr>
        <sz val="8"/>
        <rFont val="Arial"/>
        <family val="2"/>
      </rPr>
      <t xml:space="preserve">
</t>
    </r>
  </si>
  <si>
    <r>
      <t xml:space="preserve">Case
Follow-Up
</t>
    </r>
    <r>
      <rPr>
        <b/>
        <sz val="8"/>
        <rFont val="Arial"/>
        <family val="2"/>
      </rPr>
      <t>Date local recurrence</t>
    </r>
    <r>
      <rPr>
        <sz val="8"/>
        <rFont val="Arial"/>
        <family val="2"/>
      </rPr>
      <t xml:space="preserve">
</t>
    </r>
  </si>
  <si>
    <r>
      <rPr>
        <sz val="10"/>
        <rFont val="Arial"/>
        <family val="2"/>
      </rPr>
      <t>NI and IV Ca</t>
    </r>
    <r>
      <rPr>
        <sz val="10"/>
        <color theme="1"/>
        <rFont val="Arial"/>
        <family val="2"/>
      </rPr>
      <t xml:space="preserve">ses in row 14:
</t>
    </r>
    <r>
      <rPr>
        <sz val="10"/>
        <color theme="0" tint="-0.499984740745262"/>
        <rFont val="Arial"/>
        <family val="2"/>
      </rPr>
      <t>(Fälle aus Grundgesamtheit mit:)</t>
    </r>
  </si>
  <si>
    <r>
      <rPr>
        <sz val="10"/>
        <rFont val="Arial"/>
        <family val="2"/>
      </rPr>
      <t>IF Cases in ro</t>
    </r>
    <r>
      <rPr>
        <sz val="10"/>
        <color theme="1"/>
        <rFont val="Arial"/>
        <family val="2"/>
      </rPr>
      <t xml:space="preserve">w 14:
</t>
    </r>
    <r>
      <rPr>
        <sz val="10"/>
        <color theme="0" tint="-0.499984740745262"/>
        <rFont val="Arial"/>
        <family val="2"/>
      </rPr>
      <t>(Fälle aus Grundgesamtheit mit:)</t>
    </r>
  </si>
  <si>
    <r>
      <t xml:space="preserve">NI, IV and IF cases having no valid follow up (see Kaplan-Meier (DFS))
</t>
    </r>
    <r>
      <rPr>
        <b/>
        <sz val="10"/>
        <color theme="0" tint="-0.499984740745262"/>
        <rFont val="Arial"/>
        <family val="2"/>
      </rPr>
      <t>(NI, IV und IF Fälle ohne eine Follow-Up Meldung (vgl. Kaplan-Meier (DFS)))</t>
    </r>
  </si>
  <si>
    <r>
      <rPr>
        <sz val="11"/>
        <rFont val="Arial"/>
        <family val="2"/>
      </rPr>
      <t>Calculation of the Kaplan-Meier estimator for overall survival (OAS)</t>
    </r>
    <r>
      <rPr>
        <sz val="11"/>
        <color theme="0" tint="-0.499984740745262"/>
        <rFont val="Arial"/>
        <family val="2"/>
      </rPr>
      <t xml:space="preserve">
Berechnung des Kaplan-Meier Schätzer für overall survival (OAS)</t>
    </r>
  </si>
  <si>
    <r>
      <rPr>
        <sz val="11"/>
        <rFont val="Arial"/>
        <family val="2"/>
      </rPr>
      <t>Calculation of the Kaplan-Meier estimator for desease free survival (DFS)</t>
    </r>
    <r>
      <rPr>
        <sz val="11"/>
        <color theme="0" tint="-0.499984740745262"/>
        <rFont val="Arial"/>
        <family val="2"/>
      </rPr>
      <t xml:space="preserve">
Berechnung des Kaplan-Meier Schätzer für Desease free survival (DFS)</t>
    </r>
  </si>
  <si>
    <r>
      <rPr>
        <sz val="11"/>
        <rFont val="Arial"/>
        <family val="2"/>
      </rPr>
      <t xml:space="preserve">Interface and calculation of the general filter </t>
    </r>
    <r>
      <rPr>
        <sz val="11"/>
        <color theme="0" tint="-0.499984740745262"/>
        <rFont val="Arial"/>
        <family val="2"/>
      </rPr>
      <t xml:space="preserve">
Berechnung des allgemeinen Filters </t>
    </r>
  </si>
  <si>
    <t>Durchschnittliche Dosis der perkutanen Strahlentherapie</t>
  </si>
  <si>
    <r>
      <t xml:space="preserve">Basic Information EPIC_Patient ID </t>
    </r>
    <r>
      <rPr>
        <sz val="8"/>
        <rFont val="Calibri"/>
        <family val="2"/>
      </rPr>
      <t>=</t>
    </r>
    <r>
      <rPr>
        <sz val="8"/>
        <rFont val="Arial"/>
        <family val="2"/>
      </rPr>
      <t xml:space="preserve"> Basic Information_Patient ID </t>
    </r>
  </si>
  <si>
    <t>A tumour board was documented, but timing of said conference (pre-therapeutic / postoperative / in general) was not indicated. 
Patient not taken into account for indicator no. 2 and 3 (numerator).</t>
  </si>
  <si>
    <r>
      <rPr>
        <sz val="9"/>
        <rFont val="Calibri"/>
        <family val="2"/>
      </rPr>
      <t>≠</t>
    </r>
    <r>
      <rPr>
        <sz val="7.2"/>
        <rFont val="Arial"/>
        <family val="2"/>
      </rPr>
      <t xml:space="preserve"> </t>
    </r>
    <r>
      <rPr>
        <sz val="8"/>
        <rFont val="Arial"/>
        <family val="2"/>
      </rPr>
      <t>pre &amp; post &amp; G &amp; empty</t>
    </r>
  </si>
  <si>
    <r>
      <t xml:space="preserve">pre-therapeutic questionnaire 
</t>
    </r>
    <r>
      <rPr>
        <b/>
        <sz val="9"/>
        <color theme="0" tint="-0.499984740745262"/>
        <rFont val="Arial"/>
        <family val="2"/>
      </rPr>
      <t>(Falldatensätze mit prätherapeutischem Fragebogen)</t>
    </r>
  </si>
  <si>
    <r>
      <t>Case
Follow-Up</t>
    </r>
    <r>
      <rPr>
        <b/>
        <sz val="8"/>
        <rFont val="Arial"/>
        <family val="2"/>
      </rPr>
      <t xml:space="preserve">
Tumour status
</t>
    </r>
    <r>
      <rPr>
        <sz val="8"/>
        <rFont val="Arial"/>
        <family val="2"/>
      </rPr>
      <t xml:space="preserve">
</t>
    </r>
  </si>
  <si>
    <r>
      <rPr>
        <b/>
        <sz val="11"/>
        <rFont val="Calibri"/>
        <family val="2"/>
        <scheme val="minor"/>
      </rPr>
      <t>OR</t>
    </r>
    <r>
      <rPr>
        <sz val="11"/>
        <rFont val="Calibri"/>
        <family val="2"/>
        <scheme val="minor"/>
      </rPr>
      <t xml:space="preserve"> </t>
    </r>
    <r>
      <rPr>
        <sz val="11"/>
        <color theme="0" tint="-0.499984740745262"/>
        <rFont val="Calibri"/>
        <family val="2"/>
        <scheme val="minor"/>
      </rPr>
      <t>(ODER)</t>
    </r>
  </si>
  <si>
    <t xml:space="preserve">PostMinus = </t>
  </si>
  <si>
    <t xml:space="preserve">PostPlus = </t>
  </si>
  <si>
    <t>PrePlus =</t>
  </si>
  <si>
    <r>
      <t xml:space="preserve">Pre-therapeutic_Date Questionnaire &gt; Date of Diagnosis </t>
    </r>
    <r>
      <rPr>
        <b/>
        <sz val="8"/>
        <color rgb="FF0000FF"/>
        <rFont val="Arial"/>
        <family val="2"/>
      </rPr>
      <t>+ PrePlus</t>
    </r>
    <r>
      <rPr>
        <sz val="8"/>
        <rFont val="Arial"/>
        <family val="2"/>
      </rPr>
      <t xml:space="preserv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</si>
  <si>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Population indicator 3c)
</t>
    </r>
    <r>
      <rPr>
        <sz val="9"/>
        <color theme="4" tint="-0.499984740745262"/>
        <rFont val="Arial"/>
        <family val="2"/>
      </rPr>
      <t>(Nenner Nr. 3c))</t>
    </r>
  </si>
  <si>
    <t>M1</t>
  </si>
  <si>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</si>
  <si>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</si>
  <si>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t xml:space="preserve">NI, IV and IF cases:
</t>
    </r>
    <r>
      <rPr>
        <b/>
        <sz val="10"/>
        <color theme="0" tint="-0.499984740745262"/>
        <rFont val="Arial"/>
        <family val="2"/>
      </rPr>
      <t>(IV und IF Fälle:)</t>
    </r>
  </si>
  <si>
    <t xml:space="preserve">M1 | M1a | M1b | M1c </t>
  </si>
  <si>
    <t>M0 | M1| M1a | M1b | M1c | MX</t>
  </si>
  <si>
    <t>M0 | MX</t>
  </si>
  <si>
    <t>KB-3c)</t>
  </si>
  <si>
    <t>If one Patient has two or more NI cases.</t>
  </si>
  <si>
    <t>PrimaryCaseNI</t>
  </si>
  <si>
    <t>This patient has two (or more) non interventional cases. For certification relevant data only the first case is considered.</t>
  </si>
  <si>
    <t>AND (UND)</t>
  </si>
  <si>
    <t>TX | empty</t>
  </si>
  <si>
    <t>PathoMempty</t>
  </si>
  <si>
    <t>PathoTempty</t>
  </si>
  <si>
    <t>Der postoperative T-Status enthält unzulässige Zeichen.</t>
  </si>
  <si>
    <t>The pathological T-category contains invalid characters.</t>
  </si>
  <si>
    <t>≠ M0 &amp; M1 &amp; M1a &amp; M1b &amp; M1c &amp; MX &amp; empty</t>
  </si>
  <si>
    <t>PathoNwrong</t>
  </si>
  <si>
    <t>PathoMwrong</t>
  </si>
  <si>
    <t>PathoTwrong</t>
  </si>
  <si>
    <t>Der postoperative M-Status enthält unzulässige Zeichen.</t>
  </si>
  <si>
    <t>Der postoperative N-Status enthält unzulässige Zeichen.</t>
  </si>
  <si>
    <t>The pathological N-category contains invalid characters.</t>
  </si>
  <si>
    <t>The pathological M-category contains invalid characters.</t>
  </si>
  <si>
    <t xml:space="preserve">Der postoperative N-Status fehlt (NX ist hier nicht zulässig).  </t>
  </si>
  <si>
    <t xml:space="preserve">The pathological N-category is missing (NX is not acceptable). </t>
  </si>
  <si>
    <r>
      <rPr>
        <sz val="11"/>
        <rFont val="Arial"/>
        <family val="2"/>
      </rPr>
      <t>Presentation at the weekly pre-therapeutic conference (via urology)</t>
    </r>
    <r>
      <rPr>
        <sz val="11"/>
        <color theme="0" tint="-0.499984740745262"/>
        <rFont val="Arial"/>
        <family val="2"/>
      </rPr>
      <t xml:space="preserve">
Vorstellung in der wöchentlichen prätherapeutischen Konferenz (über Urologie)</t>
    </r>
  </si>
  <si>
    <r>
      <rPr>
        <sz val="11"/>
        <rFont val="Arial"/>
        <family val="2"/>
      </rPr>
      <t>Presentation at the weekly pre-therapeutic conference (via radiology)</t>
    </r>
    <r>
      <rPr>
        <sz val="11"/>
        <color theme="0" tint="-0.499984740745262"/>
        <rFont val="Arial"/>
        <family val="2"/>
      </rPr>
      <t xml:space="preserve">
Vorstellung in der wöchentlichen prätherapeutischen Konferenz (über Strahlentherapie)</t>
    </r>
  </si>
  <si>
    <t>KB-11</t>
  </si>
  <si>
    <t>KB-12</t>
  </si>
  <si>
    <t>KB-13</t>
  </si>
  <si>
    <t>KB-14</t>
  </si>
  <si>
    <t>KB-15</t>
  </si>
  <si>
    <t>KB-16</t>
  </si>
  <si>
    <t>Ob der Patient die Einwilligungserklärung zur Teilnahme an der PCO-Studie unterschrieben hat oder nicht</t>
  </si>
  <si>
    <t>OP = offen perineal
OR = offen retropubisch
RT = roboterassistiert transperitoneal
RE = roboterassistiert extraperitoneal
R = roboterassistiert
LT = laparoskopisch transperitoneal 
LE = laparoskopisch extraperitoneal
L = laparoskopisch
U = Unbekannt / Sonstiges</t>
  </si>
  <si>
    <t xml:space="preserve">OP | OR | RT | RE | R |  LT | LE | L | U
</t>
  </si>
  <si>
    <t>Das Feld "Diagnosesicherheit" ist leer. Keine Berücksichtigung im Nenner von Kennzahl Nr. 14.</t>
  </si>
  <si>
    <t>The data item "Basis of Diagnosis" is missing. Patient not taken into account for indicator no. 14 (numerator).</t>
  </si>
  <si>
    <t>Das Feld "Anzahl entnommener Stanzen" ist leer. Keine Berücksichtigung im Zähler von Kennzahl Nr. 14.</t>
  </si>
  <si>
    <t>The data item "Number of biopsy cores taken" is missing.  Patient not taken into account for indicator no. 14 (numerator).</t>
  </si>
  <si>
    <t>Das Feld "Anzahl befallener Stanzen" ist leer. Keine Berücksichtigung im Zähler von Kennzahl Nr. 14.</t>
  </si>
  <si>
    <t>The data item "Number of biopsy cores involved" is missing. Patient not taken into account for indicator no. 14 (numerator).</t>
  </si>
  <si>
    <t>Das Feld "Maximaler Anteil der befallenen Stanzen" ist leer. Keine Berücksichtigung im Zähler von Kennzahl Nr. 14.</t>
  </si>
  <si>
    <t>The data item "Greatest percentage involvement" is missing. Patient not taken into account for indicator no.  14 (numerator).</t>
  </si>
  <si>
    <t>Das Feld "Lymphadenektomie" ist leer. Keine Berücksichtigung in Kennzahl Nr. 15.</t>
  </si>
  <si>
    <t>The data item "Lymphadenectomy" is missing. Patient not taken into account for indicator no. 15.</t>
  </si>
  <si>
    <t xml:space="preserve">Das Feld "Gesamtdosis in Gray" ist leer. </t>
  </si>
  <si>
    <t>Das Feld "Gesamtdosis in Gray" ist leer. Keine Berücksichtigung im Zähler von Kennzahl Nr. 12.</t>
  </si>
  <si>
    <t>The data item "total dose of radiotherapy" is missing.  Patient not taken into account for indicator no. 12  (numerator).</t>
  </si>
  <si>
    <t xml:space="preserve">Das Feld "Ende Strahlentherapie" ist leer. </t>
  </si>
  <si>
    <t xml:space="preserve">The data item "End of Radiotherapy" is missing. </t>
  </si>
  <si>
    <t>Das Feld "Anzahl der untersuchten Lymphknoten" ist leer. Keine Berücksichtigung im Zähler von Kennzahl Nr. 15.</t>
  </si>
  <si>
    <t>The data item "Number of removed lymph nodes" is missing.  Patient not taken into account for indicator no. 15 (numerator).</t>
  </si>
  <si>
    <t>Das Feld "Anzahl der maligne befallenen Lymphknoten" ist leer. Keine Berücksichtigung im Zähler von Kennzahl Nr. 15.</t>
  </si>
  <si>
    <t>The data item "Number of involved lymph nodes" is missing.  Patient not taken into account for indicator no. 15 (numerator).</t>
  </si>
  <si>
    <t>First NI case (First = smaller DateIntroduced)</t>
  </si>
  <si>
    <r>
      <t xml:space="preserve">No IV case in the same year 
</t>
    </r>
    <r>
      <rPr>
        <b/>
        <sz val="10"/>
        <color theme="0" tint="-0.499984740745262"/>
        <rFont val="Arial"/>
        <family val="2"/>
      </rPr>
      <t>(Kein IV Fall im selben Jahr)</t>
    </r>
  </si>
  <si>
    <r>
      <t>no</t>
    </r>
    <r>
      <rPr>
        <sz val="8"/>
        <rFont val="Arial"/>
        <family val="2"/>
      </rPr>
      <t xml:space="preserve"> pre</t>
    </r>
    <r>
      <rPr>
        <sz val="8"/>
        <color theme="1"/>
        <rFont val="Arial"/>
        <family val="2"/>
      </rPr>
      <t xml:space="preserve">therapeutic conference
</t>
    </r>
    <r>
      <rPr>
        <sz val="8"/>
        <color theme="0" tint="-0.499984740745262"/>
        <rFont val="Arial"/>
        <family val="2"/>
      </rPr>
      <t>(n. vorgestellt)</t>
    </r>
  </si>
  <si>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</si>
  <si>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</si>
  <si>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rPr>
        <sz val="9"/>
        <rFont val="Arial"/>
        <family val="2"/>
      </rPr>
      <t>pretherap</t>
    </r>
    <r>
      <rPr>
        <sz val="9"/>
        <color theme="1"/>
        <rFont val="Arial"/>
        <family val="2"/>
      </rPr>
      <t xml:space="preserve">eutic conference
</t>
    </r>
    <r>
      <rPr>
        <sz val="9"/>
        <color theme="0" tint="-0.499984740745262"/>
        <rFont val="Arial"/>
        <family val="2"/>
      </rPr>
      <t>(präth. Vorgestellt)</t>
    </r>
  </si>
  <si>
    <t>Unbekannt darf nur bei ADT (Hormontherapie) geschickt werden.</t>
  </si>
  <si>
    <t xml:space="preserve">M0 | MX </t>
  </si>
  <si>
    <t>RadioTimeRD</t>
  </si>
  <si>
    <t xml:space="preserve">Eine Strahlentherapie wurde dokumentiert, aber es fehlt der Bezug zur Operation. </t>
  </si>
  <si>
    <t>Initiation of radiotherapy was documented, but the timing in reference to the surgery (adjuvant / neoadjuvant) is missing.</t>
  </si>
  <si>
    <t xml:space="preserve">Das Feld "Beginn / Durchführung Strahlentherapie" ist leer. </t>
  </si>
  <si>
    <t xml:space="preserve">The date of initiation of radiotherapy  is missing. </t>
  </si>
  <si>
    <t>RadioTypeRD</t>
  </si>
  <si>
    <t>CTCGradeRD</t>
  </si>
  <si>
    <t>Das Feld "Grad der Komplikation nach CTC AE" ist leer.</t>
  </si>
  <si>
    <t xml:space="preserve">The data item "CTC AE Grade" is missing.  </t>
  </si>
  <si>
    <t xml:space="preserve">Das Feld "CTC AE Bereich" ist leer. </t>
  </si>
  <si>
    <t xml:space="preserve">The data item "CTC AE complication domain" is missing. </t>
  </si>
  <si>
    <t xml:space="preserve">NI-cases | IV-cases: take the risk classifications which is calculated at the sheet Risk class.
IF-cases | R-cases | D-cases: non-determinable </t>
  </si>
  <si>
    <t>CTCDomainRD</t>
  </si>
  <si>
    <t>PathoNemptySurgery</t>
  </si>
  <si>
    <t>(indicator year-1)-mm-dd</t>
  </si>
  <si>
    <t>(indicator year)</t>
  </si>
  <si>
    <r>
      <rPr>
        <sz val="11"/>
        <color indexed="8"/>
        <rFont val="Arial"/>
        <family val="2"/>
      </rPr>
      <t xml:space="preserve">OncoBox Prostate </t>
    </r>
    <r>
      <rPr>
        <b/>
        <sz val="11"/>
        <color indexed="8"/>
        <rFont val="Arial"/>
        <family val="2"/>
      </rPr>
      <t xml:space="preserve">
ICIQ, IIEF primary cases indicator year
</t>
    </r>
    <r>
      <rPr>
        <b/>
        <sz val="11"/>
        <color theme="0" tint="-0.499984740745262"/>
        <rFont val="Arial"/>
        <family val="2"/>
      </rPr>
      <t>(Patientenfragebogen ICIQ, IIEF Primärfälle Kennzahlenjahr)</t>
    </r>
  </si>
  <si>
    <r>
      <rPr>
        <sz val="11"/>
        <color indexed="8"/>
        <rFont val="Arial"/>
        <family val="2"/>
      </rPr>
      <t xml:space="preserve">OncoBox Prostate </t>
    </r>
    <r>
      <rPr>
        <b/>
        <sz val="11"/>
        <color indexed="8"/>
        <rFont val="Arial"/>
        <family val="2"/>
      </rPr>
      <t xml:space="preserve">
ICIQ, IIEF primary cases (indicator year-3)
</t>
    </r>
    <r>
      <rPr>
        <b/>
        <sz val="11"/>
        <color theme="0" tint="-0.499984740745262"/>
        <rFont val="Arial"/>
        <family val="2"/>
      </rPr>
      <t>(Patientenfragebogen ICIQ, IIEF Primärfälle (Kennzahlenjahr-3))</t>
    </r>
  </si>
  <si>
    <r>
      <t xml:space="preserve">pre-therapeutic survey - audit year </t>
    </r>
    <r>
      <rPr>
        <b/>
        <sz val="9"/>
        <color rgb="FFFF0000"/>
        <rFont val="Arial"/>
        <family val="2"/>
      </rPr>
      <t xml:space="preserve">(audit year-3) </t>
    </r>
    <r>
      <rPr>
        <b/>
        <sz val="9"/>
        <rFont val="Arial"/>
        <family val="2"/>
      </rPr>
      <t xml:space="preserve">(primary cases </t>
    </r>
    <r>
      <rPr>
        <b/>
        <sz val="9"/>
        <color rgb="FFFF0000"/>
        <rFont val="Arial"/>
        <family val="2"/>
      </rPr>
      <t>(indicator year-3)</t>
    </r>
    <r>
      <rPr>
        <b/>
        <sz val="9"/>
        <rFont val="Arial"/>
        <family val="2"/>
      </rPr>
      <t xml:space="preserve">)
</t>
    </r>
    <r>
      <rPr>
        <b/>
        <sz val="9"/>
        <color theme="0" tint="-0.499984740745262"/>
        <rFont val="Arial"/>
        <family val="2"/>
      </rPr>
      <t>(Prätherapeutische Bestimmung - Auditjahr (Auditjahr) (Primärfälle (Kennzahlenjahr-3)))</t>
    </r>
  </si>
  <si>
    <r>
      <t xml:space="preserve">Survey after 3 years - audit year </t>
    </r>
    <r>
      <rPr>
        <b/>
        <sz val="9"/>
        <color rgb="FFFF0000"/>
        <rFont val="Arial"/>
        <family val="2"/>
      </rPr>
      <t>(audit year)</t>
    </r>
    <r>
      <rPr>
        <b/>
        <sz val="9"/>
        <rFont val="Arial"/>
        <family val="2"/>
      </rPr>
      <t xml:space="preserve"> (identical patients)
</t>
    </r>
    <r>
      <rPr>
        <b/>
        <sz val="9"/>
        <color theme="0" tint="-0.499984740745262"/>
        <rFont val="Arial"/>
        <family val="2"/>
      </rPr>
      <t>(Bestimmung nach 3 Jahren - Auditjahr (Auditjahr)
(identische Patientengruppe))</t>
    </r>
  </si>
  <si>
    <r>
      <rPr>
        <sz val="8"/>
        <color rgb="FFFF0000"/>
        <rFont val="Arial"/>
        <family val="2"/>
      </rPr>
      <t>(indicator year-3)</t>
    </r>
    <r>
      <rPr>
        <sz val="8"/>
        <color theme="1"/>
        <rFont val="Arial"/>
        <family val="2"/>
      </rPr>
      <t>-mm-dd</t>
    </r>
  </si>
  <si>
    <t>dd.mm.jjjj | -----</t>
  </si>
  <si>
    <r>
      <t xml:space="preserve">Population indicator 7
</t>
    </r>
    <r>
      <rPr>
        <sz val="9"/>
        <color theme="4" tint="-0.499984740745262"/>
        <rFont val="Arial"/>
        <family val="2"/>
      </rPr>
      <t>(Nenner Nr. 7)</t>
    </r>
  </si>
  <si>
    <r>
      <rPr>
        <sz val="9"/>
        <rFont val="Arial"/>
        <family val="2"/>
      </rPr>
      <t>Population indicator 12</t>
    </r>
    <r>
      <rPr>
        <sz val="9"/>
        <color theme="4" tint="-0.499984740745262"/>
        <rFont val="Arial"/>
        <family val="2"/>
      </rPr>
      <t xml:space="preserve">
(Nenner Nr. 12)</t>
    </r>
  </si>
  <si>
    <r>
      <t xml:space="preserve">Population indicator 13
</t>
    </r>
    <r>
      <rPr>
        <sz val="9"/>
        <color theme="4" tint="-0.499984740745262"/>
        <rFont val="Arial"/>
        <family val="2"/>
      </rPr>
      <t>(Nenner Nr. 13)</t>
    </r>
  </si>
  <si>
    <r>
      <t xml:space="preserve">Population indicator 20
</t>
    </r>
    <r>
      <rPr>
        <sz val="9"/>
        <color theme="4" tint="-0.499984740745262"/>
        <rFont val="Arial"/>
        <family val="2"/>
      </rPr>
      <t>(Nenner Nr. 20)</t>
    </r>
  </si>
  <si>
    <t>Take the first treatment or radtiotherapy (when the initiation-date of the radiotherapy is before the initiation-date of a treatment, then take the initiation-date treatment) and the last questionnaire if there are more than one which fullfill the criteria; when the treatment-type is ADT AND the treatment initiation-date is before the radiotherapy-initiation --&gt; take the radiotherapy-initiation</t>
  </si>
  <si>
    <t>Take the first treatment or radiotherapy (when the initiation-date of the radiotherapy is before the initiation-date of a treatment, then take the initiation-date treatment); when the treatment-type is ADT AND the treatment initiation-date is before the radiotherapy-initiation --&gt; take the radiotherapy-initiation</t>
  </si>
  <si>
    <t>AND there is no Radiotherapy with</t>
  </si>
  <si>
    <t>Der postoperative T-Status fehlt.</t>
  </si>
  <si>
    <t>The pathological T-category is missing.</t>
  </si>
  <si>
    <t>The pathological M-category is missing.</t>
  </si>
  <si>
    <t>Der postoperative M-Status fehlt.</t>
  </si>
  <si>
    <t>≠ OP &amp; OR &amp; RT &amp; RE  &amp; R &amp; LT &amp; LE &amp; L &amp; U &amp; empty</t>
  </si>
  <si>
    <t xml:space="preserve">OP | OR | RT | RE  | R | LT | LE | L | U </t>
  </si>
  <si>
    <r>
      <rPr>
        <sz val="8"/>
        <rFont val="Calibri"/>
        <family val="2"/>
      </rPr>
      <t>≠</t>
    </r>
    <r>
      <rPr>
        <sz val="7.2"/>
        <rFont val="Arial"/>
        <family val="2"/>
      </rPr>
      <t xml:space="preserve"> </t>
    </r>
    <r>
      <rPr>
        <sz val="8"/>
        <rFont val="Arial"/>
        <family val="2"/>
      </rPr>
      <t>C &amp; P &amp; U &amp; empty</t>
    </r>
  </si>
  <si>
    <t>C | P | U</t>
  </si>
  <si>
    <t xml:space="preserve">C = Kurativ
P = Palliativ
U = unbekannt  /sonstiges
</t>
  </si>
  <si>
    <t xml:space="preserve">C = curative
P = palliative
U = unknown / other
</t>
  </si>
  <si>
    <t xml:space="preserve">C = Kurativ
P = Palliativ
U = Unbekannt
</t>
  </si>
  <si>
    <t xml:space="preserve">C = curative
P = palliative
U = unknown
</t>
  </si>
  <si>
    <t>androgen deprivation therapy (adjuvant, date:dd.mm.jjjj) = ADT | A | yyyy-mm-dd
androgen deprivation therapy (neoadjuvant, date:dd.mm.jjjj) = ADT | N | yyyy-mm-dd
androgen deprivation therapy (definitive, date:dd.mm.jjjj) = ADT | D | yyyy-mm-dd
androgen deprivation therapy (concomitant, date:dd.mm.jjjj) = ADT | C | yyyy-mm-dd
androgen deprivation therapy (other, date:dd.mm.jjjj) = ADT | U | yyyy-mm-dd
Chemotherapy (adjuvant, date:dd.mm.jjjj) = CH | A | yyyy-mm-dd
Chemotherapy (neoadjuvant, date:dd.mm.jjjj) = CH | N | yyyy-mm-dd
Chemotherapy (definitive, date:dd.mm.jjjj) = CH | D | yyyy-mm-dd
Chemotherapy (concomitant, date:dd.mm.jjjj) = CH | C | yyyy-mm-dd
Chemotherapy (other, date:dd.mm.jjjj) = CH | U | yyyy-mm-dd
Immuno- and antibodies therapy (adjuvant, date:dd.mm.jjjj) = IM | A | yyyy-mm-dd
Immuno- and antibodies therapy (neoadjuvant, date:dd.mm.jjjj) = IM | N | yyyy-mm-dd
Immuno- and antibodies therapy (definitive, date:dd.mm.jjjj) = IM | D | yyyy-mm-dd
Immuno- and antibodies therapy (concomitant, date:dd.mm.jjjj) = IM | C | yyyy-mm-dd
Immuno- and antibodies therapy (other, date:dd.mm.jjjj) = IM | U | yyyy-mm-dd
Supportive Therapy (adjuvant, date:dd.mm.jjjj) = ST | A | yyyy-mm-dd
Supportive Therapy (neoadjuvant, date:dd.mm.jjjj) = ST | N | yyyy-mm-dd
Supportive Therapy (definitive, date:dd.mm.jjjj) = ST | D | yyyy-mm-dd
Supportive Therapy (concomitant, date:dd.mm.jjjj) = ST | C | yyyy-mm-dd
Supportive Therapy (other, date:dd.mm.jjjj) = ST | U | yyyy-mm-dd
Other (non-local) Therapy (adjuvant, date:dd.mm.jjjj) = OT | A | yyyy-mm-dd
Other (non-local) Therapy (neoadjuvant, date:dd.mm.jjjj) = OT | N | yyyy-mm-dd
Other (non-local) Therapy (definitive, date:dd.mm.jjjj) = OT | D | yyyy-mm-dd
Other (non-local) Therapy (concomitant, date:dd.mm.jjjj) = OT | C | yyyy-mm-dd
Other (non-local) Therapy (other, date:dd.mm.jjjj) = OT | U | yyyy-mm-dd</t>
  </si>
  <si>
    <r>
      <t xml:space="preserve">androgen deprivation therapy (adjuvant, date:dd.mm.jjjj  | neoadjuvant, date:dd.mm.jjjj  | definitive, date:dd.mm.jjjj | concomitant, date: dd.mm.jjjj | other, date:dd.mm.jjjj)
</t>
    </r>
    <r>
      <rPr>
        <sz val="8"/>
        <color theme="0" tint="-0.499984740745262"/>
        <rFont val="Arial"/>
        <family val="2"/>
      </rPr>
      <t>(Hormontherapie (adjuvant, Beginn:dd.mm.jjjj | neoadjuvant, Beginn:dd.mm.jjjj | definitiv,</t>
    </r>
    <r>
      <rPr>
        <sz val="8"/>
        <color theme="0" tint="-0.34998626667073579"/>
        <rFont val="Arial"/>
        <family val="2"/>
      </rPr>
      <t xml:space="preserve"> Beginn:dd.mm.jjjj | begleitend, Beginn:dd.mm.jjjj | sonstiges, Beginn:dd.mm.jjjj))</t>
    </r>
    <r>
      <rPr>
        <sz val="8"/>
        <color theme="0" tint="-0.499984740745262"/>
        <rFont val="Arial"/>
        <family val="2"/>
      </rPr>
      <t xml:space="preserve">
</t>
    </r>
    <r>
      <rPr>
        <sz val="8"/>
        <rFont val="Arial"/>
        <family val="2"/>
      </rPr>
      <t>chemotherapy (adjuvant, date:dd.mm.jjjj  | neoadjuvant, date:dd.mm.jjjj  | definitive, date:dd.mm.jjjj | concomitant, date: dd.mm.jjjj  | other, date:dd.mm.jjjj)</t>
    </r>
    <r>
      <rPr>
        <sz val="8"/>
        <color theme="0" tint="-0.499984740745262"/>
        <rFont val="Arial"/>
        <family val="2"/>
      </rPr>
      <t xml:space="preserve">
(Chemotherapie (adjuvant, Beginn:dd.mm.jjjj | neoadjuvant, Beginn:dd.mm.jjjj | definitiv, Beginn:dd.mm.jjjj | begleitend, Beginn:dd.mm.</t>
    </r>
    <r>
      <rPr>
        <sz val="8"/>
        <color theme="0" tint="-0.34998626667073579"/>
        <rFont val="Arial"/>
        <family val="2"/>
      </rPr>
      <t>jjjj | sonstiges, Beginn:dd.mm.jjjj))</t>
    </r>
    <r>
      <rPr>
        <sz val="8"/>
        <color theme="0" tint="-0.499984740745262"/>
        <rFont val="Arial"/>
        <family val="2"/>
      </rPr>
      <t xml:space="preserve">
</t>
    </r>
    <r>
      <rPr>
        <sz val="8"/>
        <rFont val="Arial"/>
        <family val="2"/>
      </rPr>
      <t>Immuno- and antibodies therapy (adjuvant, date:dd.mm.jjjj  | neoadjuvant, date:dd.mm.jjjj  | definitive, date:dd.mm.jjjj | concomitant, date: dd.mm.jjjj | other, date:dd.mm.jjjj)</t>
    </r>
    <r>
      <rPr>
        <sz val="8"/>
        <color theme="0" tint="-0.499984740745262"/>
        <rFont val="Arial"/>
        <family val="2"/>
      </rPr>
      <t xml:space="preserve">
(Immun- und Antikörpertherapie (adjuvant, Beginn:dd.mm.jjjj | neoadjuvant, Beginn:dd.mm.jjjj | definitiv, Beginn:dd.mm.jjjj | begleitend, Beginn:dd.mm.jjjj </t>
    </r>
    <r>
      <rPr>
        <sz val="8"/>
        <color rgb="FF7030A0"/>
        <rFont val="Arial"/>
        <family val="2"/>
      </rPr>
      <t xml:space="preserve">| </t>
    </r>
    <r>
      <rPr>
        <sz val="8"/>
        <color theme="0" tint="-0.34998626667073579"/>
        <rFont val="Arial"/>
        <family val="2"/>
      </rPr>
      <t>sonstiges, Beginn:dd.mm.jjjj))</t>
    </r>
    <r>
      <rPr>
        <sz val="8"/>
        <color theme="0" tint="-0.499984740745262"/>
        <rFont val="Arial"/>
        <family val="2"/>
      </rPr>
      <t xml:space="preserve">
</t>
    </r>
    <r>
      <rPr>
        <sz val="8"/>
        <rFont val="Arial"/>
        <family val="2"/>
      </rPr>
      <t>Supportive Therapy (adjuvant, date:dd.mm.jjjj  | neoadjuvant, date:dd.mm.jjjj  | definitive, date:dd.mm.jjjj | concomitant, date: dd.mm.jjjj | other, date:dd.mm.jjjj)</t>
    </r>
    <r>
      <rPr>
        <sz val="8"/>
        <color theme="0" tint="-0.499984740745262"/>
        <rFont val="Arial"/>
        <family val="2"/>
      </rPr>
      <t xml:space="preserve">
(Supportive Therapie (adjuvant, Beginn:dd.mm.jjjj | neoadjuvant, Beginn:dd.mm.jjjj | definitiv, Beginn:dd.mm.jjjj | begleitend, Beginn:dd.mm.jjjj | sonstiges, Beginn:dd.mm.jjjj))
</t>
    </r>
    <r>
      <rPr>
        <sz val="8"/>
        <rFont val="Arial"/>
        <family val="2"/>
      </rPr>
      <t>Other (non-local) Therapy (adjuvant, date:dd.mm.jjjj  | neoadjuvant, date:dd.mm.jjjj  | definitive, date:dd.mm.jjjj | concomitant, date: dd.mm.jjjj | other, date:dd.mm.jjjj)</t>
    </r>
    <r>
      <rPr>
        <sz val="8"/>
        <color theme="0" tint="-0.499984740745262"/>
        <rFont val="Arial"/>
        <family val="2"/>
      </rPr>
      <t xml:space="preserve">
(andere (nicht ausschließlich lokale) Behandlung (adjuvant, Beginn:dd.mm.jjjj | neoadjuvant, Beginn:dd.mm.jjjj | definitiv, Beginn:dd.mm.jjjj | begleitend, Beginn:dd.mm.jjjj | sonstiges, Beginn:dd.mm.jjjj))</t>
    </r>
  </si>
  <si>
    <t>percutaneous radiotherapy (adjuvant, date:dd.mm.jjjj) = P | A | yyyy-mm-dd
percutaneous radiotherapy (neoadjuvant, date:dd.mm.jjjj) = P | N | yyyy-mm-dd
percutaneous radiotherapy (definitive, date:dd.mm.jjjj) = P | D | yyyy-mm-dd
percutaneous radiotherapy (other, date:dd.mm.jjjj) = P | U | yyyy-mm-dd
HDR-brachytherapy (adjuvant, date:dd.mm.jjjj) = HDR | A | yyyy-mm-dd
HDR-brachytherapy (neoadjuvant, date:dd.mm.jjjj) = HDR | N | yyyy-mm-dd
HDR-brachytherapy (definitive, date:dd.mm.jjjj) = HDR | D | yyyy-mm-dd
HDR-brachytherapy (other, date:dd.mm.jjjj) = HDR | U | yyyy-mm-dd
LDR-brachytherapy (adjuvant, date:dd.mm.jjjj) = LDR | A | yyyy-mm-dd
LDR-brachytherapy (neoadjuvant, date:dd.mm.jjjj) = LDR | N | yyyy-mm-dd
LDR-brachytherapy (definitive, date:dd.mm.jjjj) = LDR | D | yyyy-mm-dd
LDR-brachytherapy (other, date:dd.mm.jjjj) = LDR | U | yyyy-mm-dd</t>
  </si>
  <si>
    <r>
      <t>percutaneous radiotherapy (adjuvant, date:dd.mm.jjjj  | neoadjuvant, date:dd.mm.jjjj  | definitive, date:dd.mm.jjjj | other, date:dd.mm.jjjj)</t>
    </r>
    <r>
      <rPr>
        <sz val="8"/>
        <color theme="0" tint="-0.499984740745262"/>
        <rFont val="Arial"/>
        <family val="2"/>
      </rPr>
      <t xml:space="preserve">
(perkutane Strahlentherapie (adjuvant, Beginn:dd.mm.jjjj | neoadjuvant, Beginn:dd.mm.jjjj | definitiv, Beginn:dd.mm.jjjj | sonstiges, Beginn:dd.mm.jjjj))</t>
    </r>
    <r>
      <rPr>
        <sz val="8"/>
        <rFont val="Arial"/>
        <family val="2"/>
      </rPr>
      <t xml:space="preserve">
HDR-brachytherapy (adjuvant, date:dd.mm.jjjj  | neoadjuvant, date:dd.mm.jjjj  | definitive, date:dd.mm.jjjj | other, date:dd.mm.jjjj)
</t>
    </r>
    <r>
      <rPr>
        <sz val="8"/>
        <color theme="0" tint="-0.499984740745262"/>
        <rFont val="Arial"/>
        <family val="2"/>
      </rPr>
      <t>(HDR-Brachytherapie (adjuvant, Beginn:dd.mm.jjjj | neoadjuvant, Beginn:dd.mm.jjjj | definitiv, Beginn:dd.mm</t>
    </r>
    <r>
      <rPr>
        <sz val="8"/>
        <color theme="0" tint="-0.34998626667073579"/>
        <rFont val="Arial"/>
        <family val="2"/>
      </rPr>
      <t>.</t>
    </r>
    <r>
      <rPr>
        <sz val="8"/>
        <color theme="0" tint="-0.499984740745262"/>
        <rFont val="Arial"/>
        <family val="2"/>
      </rPr>
      <t>jjjj  | sonstiges, Beginn:dd.mm.jjjj</t>
    </r>
    <r>
      <rPr>
        <sz val="8"/>
        <color theme="0" tint="-0.34998626667073579"/>
        <rFont val="Arial"/>
        <family val="2"/>
      </rPr>
      <t>))</t>
    </r>
    <r>
      <rPr>
        <sz val="8"/>
        <rFont val="Arial"/>
        <family val="2"/>
      </rPr>
      <t xml:space="preserve">
LDR-brachytherapy (adjuvant, date:dd.mm.jjjj  | neoadjuvant, date:dd.mm.jjjj  | definitive, date:dd.mm.jjjj  | other, date:dd.mm.jjjj)
</t>
    </r>
    <r>
      <rPr>
        <sz val="8"/>
        <color theme="0" tint="-0.499984740745262"/>
        <rFont val="Arial"/>
        <family val="2"/>
      </rPr>
      <t>(LDR-Brachytherapie (adjuvant, Beginn:dd.mm.jjjj | neoadjuvant, Beginn:dd.mm.jjjj | definitiv, Beginn:dd.mm.jjjj | sonstiges, Beginn:dd.mm.jjjj)</t>
    </r>
    <r>
      <rPr>
        <sz val="8"/>
        <color theme="0" tint="-0.34998626667073579"/>
        <rFont val="Arial"/>
        <family val="2"/>
      </rPr>
      <t>)</t>
    </r>
    <r>
      <rPr>
        <sz val="8"/>
        <rFont val="Arial"/>
        <family val="2"/>
      </rPr>
      <t xml:space="preserve">
</t>
    </r>
  </si>
  <si>
    <r>
      <t xml:space="preserve">treatment
</t>
    </r>
    <r>
      <rPr>
        <b/>
        <sz val="10"/>
        <color theme="0" tint="-0.499984740745262"/>
        <rFont val="Arial"/>
        <family val="2"/>
      </rPr>
      <t>(</t>
    </r>
    <r>
      <rPr>
        <b/>
        <sz val="10"/>
        <color theme="0" tint="-0.499984740745262"/>
        <rFont val="Arial"/>
        <family val="2"/>
      </rPr>
      <t>Therapie)</t>
    </r>
  </si>
  <si>
    <r>
      <t xml:space="preserve">cut-off date post-therapeutic survey
</t>
    </r>
    <r>
      <rPr>
        <sz val="10"/>
        <color theme="0" tint="-0.499984740745262"/>
        <rFont val="Arial"/>
        <family val="2"/>
      </rPr>
      <t>(Stichtag posttherapeutische Befragung)</t>
    </r>
  </si>
  <si>
    <r>
      <t xml:space="preserve">Case
Diagnosis
</t>
    </r>
    <r>
      <rPr>
        <b/>
        <sz val="8"/>
        <rFont val="Arial"/>
        <family val="2"/>
      </rPr>
      <t xml:space="preserve">Date of Diagnosis
</t>
    </r>
    <r>
      <rPr>
        <sz val="8"/>
        <rFont val="Arial"/>
        <family val="2"/>
      </rPr>
      <t xml:space="preserve">--------------
Case
Surgery
</t>
    </r>
    <r>
      <rPr>
        <b/>
        <sz val="8"/>
        <rFont val="Arial"/>
        <family val="2"/>
      </rPr>
      <t xml:space="preserve">Date
</t>
    </r>
    <r>
      <rPr>
        <sz val="8"/>
        <rFont val="Arial"/>
        <family val="2"/>
      </rPr>
      <t xml:space="preserve">--------------
Case
Radiotherapy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r>
      <rPr>
        <sz val="8"/>
        <rFont val="Arial"/>
        <family val="2"/>
      </rPr>
      <t xml:space="preserve">
---------------
Case
Treatment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</si>
  <si>
    <r>
      <t xml:space="preserve">risk classification
</t>
    </r>
    <r>
      <rPr>
        <sz val="10"/>
        <color theme="0" tint="-0.499984740745262"/>
        <rFont val="Arial"/>
        <family val="2"/>
      </rPr>
      <t>(Risikoklassifizierung)</t>
    </r>
  </si>
  <si>
    <r>
      <t xml:space="preserve">locally confined - low risk </t>
    </r>
    <r>
      <rPr>
        <sz val="10"/>
        <color theme="0" tint="-0.499984740745262"/>
        <rFont val="Arial"/>
        <family val="2"/>
      </rPr>
      <t>(lokal begrenzt - niedriges Risiko)</t>
    </r>
    <r>
      <rPr>
        <sz val="10"/>
        <rFont val="Arial"/>
        <family val="2"/>
      </rPr>
      <t xml:space="preserve"> | locally confined - medium risk  </t>
    </r>
    <r>
      <rPr>
        <sz val="10"/>
        <color theme="0" tint="-0.499984740745262"/>
        <rFont val="Arial"/>
        <family val="2"/>
      </rPr>
      <t>(lokal begrenzt - mittleres Risiko)</t>
    </r>
    <r>
      <rPr>
        <sz val="10"/>
        <rFont val="Arial"/>
        <family val="2"/>
      </rPr>
      <t xml:space="preserve"> | locally confined - high risk</t>
    </r>
    <r>
      <rPr>
        <sz val="10"/>
        <color theme="0" tint="-0.499984740745262"/>
        <rFont val="Arial"/>
        <family val="2"/>
      </rPr>
      <t xml:space="preserve"> (lokal begrenzt - hohes Risiko)</t>
    </r>
    <r>
      <rPr>
        <sz val="10"/>
        <rFont val="Arial"/>
        <family val="2"/>
      </rPr>
      <t xml:space="preserve"> | locally advanced </t>
    </r>
    <r>
      <rPr>
        <sz val="10"/>
        <color theme="0" tint="-0.499984740745262"/>
        <rFont val="Arial"/>
        <family val="2"/>
      </rPr>
      <t xml:space="preserve">(lokal fortgeschritten) </t>
    </r>
    <r>
      <rPr>
        <sz val="10"/>
        <rFont val="Arial"/>
        <family val="2"/>
      </rPr>
      <t xml:space="preserve">| advanced N1 </t>
    </r>
    <r>
      <rPr>
        <sz val="10"/>
        <color theme="0" tint="-0.499984740745262"/>
        <rFont val="Arial"/>
        <family val="2"/>
      </rPr>
      <t xml:space="preserve">(fortgeschritten-N1) </t>
    </r>
    <r>
      <rPr>
        <sz val="10"/>
        <rFont val="Arial"/>
        <family val="2"/>
      </rPr>
      <t xml:space="preserve">| advanced M1 </t>
    </r>
    <r>
      <rPr>
        <sz val="10"/>
        <color theme="0" tint="-0.499984740745262"/>
        <rFont val="Arial"/>
        <family val="2"/>
      </rPr>
      <t>(fortgeschritten-M1)</t>
    </r>
    <r>
      <rPr>
        <sz val="10"/>
        <rFont val="Arial"/>
        <family val="2"/>
      </rPr>
      <t xml:space="preserve"> | non-determinable </t>
    </r>
    <r>
      <rPr>
        <sz val="10"/>
        <color theme="0" tint="-0.499984740745262"/>
        <rFont val="Arial"/>
        <family val="2"/>
      </rPr>
      <t>(nicht zuzuordnen)</t>
    </r>
  </si>
  <si>
    <t>&gt; 0</t>
  </si>
  <si>
    <t>number
(natürliche Zahl)</t>
  </si>
  <si>
    <t>Kennzahlen | ICHOM</t>
  </si>
  <si>
    <t>Basisdaten | ICHOM | Kennzahlen</t>
  </si>
  <si>
    <t>Kennzahlen</t>
  </si>
  <si>
    <t>Basisdaten | Kennzahlen</t>
  </si>
  <si>
    <t>Allgemein | Kennzahlen</t>
  </si>
  <si>
    <t>&lt;Status&gt;</t>
  </si>
  <si>
    <t>&lt;Cycle&gt;</t>
  </si>
  <si>
    <t>MarginEmpty</t>
  </si>
  <si>
    <t>The data item "Margin status focal" is missing.</t>
  </si>
  <si>
    <t>0 | 1 | 2 | 3 | 4 | 5 | 6 | 7 | 8 | 9 | 10 | 11 | 12</t>
  </si>
  <si>
    <t>ComorbEmpty</t>
  </si>
  <si>
    <t>Das Feld "Komorbididtäten" ist leer.</t>
  </si>
  <si>
    <t>The data item "Comorbidities" is missing.</t>
  </si>
  <si>
    <t>NerveEmpty</t>
  </si>
  <si>
    <t>Das Feld "Nervenerhaltende Operation" ist leer.</t>
  </si>
  <si>
    <t>The data item "Nerve-sparing surgery" is missing.</t>
  </si>
  <si>
    <t>RadioIntent</t>
  </si>
  <si>
    <t>Die Intention (kurativ/palliativ) der Strahlentherapie fehlt.</t>
  </si>
  <si>
    <t>The data item "Initiation radiotherapy" is missing.</t>
  </si>
  <si>
    <t>DateDiagnosis</t>
  </si>
  <si>
    <t>Das Feld "Datum Diagnose Tumor" ist leer.</t>
  </si>
  <si>
    <t>The data item "Date of Diagnosis" is empty.</t>
  </si>
  <si>
    <t>MethodEmpty</t>
  </si>
  <si>
    <t>Das Feld "Operationsverfahren" ist leer.</t>
  </si>
  <si>
    <t>The data item "Surgical method" is missing.</t>
  </si>
  <si>
    <t>&lt;TreatmentIntent&gt;</t>
  </si>
  <si>
    <r>
      <t xml:space="preserve">Date of Diagnosis </t>
    </r>
    <r>
      <rPr>
        <b/>
        <sz val="8"/>
        <color rgb="FF0000FF"/>
        <rFont val="Arial"/>
        <family val="2"/>
      </rPr>
      <t>- PreMinus</t>
    </r>
    <r>
      <rPr>
        <sz val="8"/>
        <color rgb="FFFF0000"/>
        <rFont val="Arial"/>
        <family val="2"/>
      </rPr>
      <t xml:space="preserve"> </t>
    </r>
    <r>
      <rPr>
        <sz val="8"/>
        <rFont val="Calibri"/>
        <family val="2"/>
      </rPr>
      <t>≤</t>
    </r>
    <r>
      <rPr>
        <sz val="8"/>
        <rFont val="Arial"/>
        <family val="2"/>
      </rPr>
      <t xml:space="preserve"> Pre-therapeutic_Date Questionnaire ≤ Date of Diagnosis </t>
    </r>
    <r>
      <rPr>
        <b/>
        <sz val="8"/>
        <color rgb="FF0000FF"/>
        <rFont val="Arial"/>
        <family val="2"/>
      </rPr>
      <t>+ PrePlus</t>
    </r>
    <r>
      <rPr>
        <sz val="8"/>
        <rFont val="Arial"/>
        <family val="2"/>
      </rPr>
      <t xml:space="preserve">
</t>
    </r>
    <r>
      <rPr>
        <b/>
        <sz val="8"/>
        <color rgb="FFFF0000"/>
        <rFont val="Arial"/>
        <family val="2"/>
      </rPr>
      <t/>
    </r>
  </si>
  <si>
    <r>
      <t xml:space="preserve">Surgery_Date </t>
    </r>
    <r>
      <rPr>
        <b/>
        <sz val="8"/>
        <color rgb="FF0000FF"/>
        <rFont val="Arial"/>
        <family val="2"/>
      </rPr>
      <t>- PreMinus</t>
    </r>
    <r>
      <rPr>
        <sz val="8"/>
        <rFont val="Arial"/>
        <family val="2"/>
      </rPr>
      <t xml:space="preserve"> ≤ Pre-therapeutic_Date Questionnaire ≤ Surgery_Date</t>
    </r>
    <r>
      <rPr>
        <b/>
        <sz val="8"/>
        <color rgb="FFFF0000"/>
        <rFont val="Arial"/>
        <family val="2"/>
      </rPr>
      <t/>
    </r>
  </si>
  <si>
    <r>
      <t xml:space="preserve">Radiotherapy_Initiation </t>
    </r>
    <r>
      <rPr>
        <b/>
        <sz val="8"/>
        <color rgb="FF0000FF"/>
        <rFont val="Arial"/>
        <family val="2"/>
      </rPr>
      <t>- PreMinus</t>
    </r>
    <r>
      <rPr>
        <sz val="8"/>
        <rFont val="Arial"/>
        <family val="2"/>
      </rPr>
      <t xml:space="preserve"> ≤ Pre-therapeutic_Date Questionnaire ≤ Radiotherapy_Initiation</t>
    </r>
    <r>
      <rPr>
        <b/>
        <sz val="8"/>
        <color rgb="FFFF0000"/>
        <rFont val="Arial"/>
        <family val="2"/>
      </rPr>
      <t/>
    </r>
  </si>
  <si>
    <r>
      <t xml:space="preserve">Treatment_Initiation </t>
    </r>
    <r>
      <rPr>
        <b/>
        <sz val="8"/>
        <color rgb="FF0000FF"/>
        <rFont val="Arial"/>
        <family val="2"/>
      </rPr>
      <t>- PreMinus</t>
    </r>
    <r>
      <rPr>
        <sz val="8"/>
        <rFont val="Arial"/>
        <family val="2"/>
      </rPr>
      <t xml:space="preserve"> ≤ Pre-therapeutic_Date Questionnaire ≤ Treatment_Initiation</t>
    </r>
    <r>
      <rPr>
        <b/>
        <sz val="8"/>
        <color rgb="FFFF0000"/>
        <rFont val="Arial"/>
        <family val="2"/>
      </rPr>
      <t xml:space="preserve">
</t>
    </r>
  </si>
  <si>
    <r>
      <t xml:space="preserve">Punch biopsy pathology report
</t>
    </r>
    <r>
      <rPr>
        <sz val="11"/>
        <color theme="0" tint="-0.499984740745262"/>
        <rFont val="Arial"/>
        <family val="2"/>
      </rPr>
      <t>Befundbericht Stanzbiopsie</t>
    </r>
  </si>
  <si>
    <t xml:space="preserve">Bei der Bestrahlung von Knochenmetastasen, soll in diesem Feld ein "U" für sonstiges geschickt werden. </t>
  </si>
  <si>
    <t>Kennzahlen I ICHOM</t>
  </si>
  <si>
    <t>Basisdaten | Kennzahlen I ICHOM</t>
  </si>
  <si>
    <t>pre = pre-therapeutic
post = post-operative
G = general board, independent of therapy</t>
  </si>
  <si>
    <r>
      <t xml:space="preserve">I) Only numerator an no Target
</t>
    </r>
    <r>
      <rPr>
        <sz val="9"/>
        <color theme="0" tint="-0.499984740745262"/>
        <rFont val="Arial"/>
        <family val="2"/>
      </rPr>
      <t>(I) Nur Zähler ohne Sollvorgabe)</t>
    </r>
  </si>
  <si>
    <r>
      <t xml:space="preserve">J) Plausibility limits with &lt;
</t>
    </r>
    <r>
      <rPr>
        <sz val="9"/>
        <color theme="0" tint="-0.499984740745262"/>
        <rFont val="Arial"/>
        <family val="2"/>
      </rPr>
      <t>(J) Plausibilitätsgrenze mit &lt;)</t>
    </r>
  </si>
  <si>
    <r>
      <rPr>
        <sz val="9"/>
        <color rgb="FF7030A0"/>
        <rFont val="Arial"/>
        <family val="2"/>
      </rPr>
      <t>%</t>
    </r>
    <r>
      <rPr>
        <sz val="8"/>
        <rFont val="Arial"/>
        <family val="2"/>
      </rPr>
      <t xml:space="preserve"> ≥ plausibility limit </t>
    </r>
  </si>
  <si>
    <r>
      <rPr>
        <sz val="9"/>
        <color rgb="FF7030A0"/>
        <rFont val="Arial"/>
        <family val="2"/>
      </rPr>
      <t>%</t>
    </r>
    <r>
      <rPr>
        <sz val="8"/>
        <color theme="1"/>
        <rFont val="Arial"/>
        <family val="2"/>
      </rPr>
      <t xml:space="preserve"> &lt; plausibility limit</t>
    </r>
  </si>
  <si>
    <r>
      <t xml:space="preserve">Population indicator 22
</t>
    </r>
    <r>
      <rPr>
        <sz val="9"/>
        <color theme="4" tint="-0.499984740745262"/>
        <rFont val="Arial"/>
        <family val="2"/>
      </rPr>
      <t>(Nenner Nr. 22)</t>
    </r>
  </si>
  <si>
    <r>
      <t>StudyStart =</t>
    </r>
    <r>
      <rPr>
        <b/>
        <sz val="11"/>
        <color rgb="FF0000FF"/>
        <rFont val="Arial"/>
        <family val="2"/>
      </rPr>
      <t/>
    </r>
  </si>
  <si>
    <t>Take all cases with</t>
  </si>
  <si>
    <t>max (01.07.2016 ; first date introduced)</t>
  </si>
  <si>
    <t>Take all cases in J24</t>
  </si>
  <si>
    <t>(J30 / J24) * 100 (in %)</t>
  </si>
  <si>
    <t>(O30 / O24) * 100 (in %)</t>
  </si>
  <si>
    <t>First date introduced = min (Date patient introduced in center)</t>
  </si>
  <si>
    <t>= StudyStart</t>
  </si>
  <si>
    <t>Display ID of first Study Patient:</t>
  </si>
  <si>
    <r>
      <t xml:space="preserve">OncoBox Prostate
</t>
    </r>
    <r>
      <rPr>
        <b/>
        <sz val="11"/>
        <color indexed="8"/>
        <rFont val="Arial"/>
        <family val="2"/>
      </rPr>
      <t xml:space="preserve">General overview export
</t>
    </r>
    <r>
      <rPr>
        <b/>
        <sz val="11"/>
        <color theme="0" tint="-0.499984740745262"/>
        <rFont val="Arial"/>
        <family val="2"/>
      </rPr>
      <t>(Gesamtbetrachtung Export)</t>
    </r>
  </si>
  <si>
    <t>Quartale 2016</t>
  </si>
  <si>
    <t>Quartale 2017</t>
  </si>
  <si>
    <t>Quartale 2018</t>
  </si>
  <si>
    <t>Quartale 2019</t>
  </si>
  <si>
    <t>3.</t>
  </si>
  <si>
    <t>4.</t>
  </si>
  <si>
    <t>Total</t>
  </si>
  <si>
    <t>1.</t>
  </si>
  <si>
    <t>2.</t>
  </si>
  <si>
    <t>See calculation on sheet "General overview" row 20</t>
  </si>
  <si>
    <t>≥ StudyStart 
&amp;&amp; 
This date must be in the quarter</t>
  </si>
  <si>
    <t>L - AB</t>
  </si>
  <si>
    <t>See calculation on sheet "General overview" row 21</t>
  </si>
  <si>
    <t>See calculation on sheet "General overview" row 22</t>
  </si>
  <si>
    <t>See calculation on sheet "General overview" row 23</t>
  </si>
  <si>
    <t>See calculation on sheet "General overview" row 24</t>
  </si>
  <si>
    <t xml:space="preserve">≥ StudyStart 
</t>
  </si>
  <si>
    <t>Export all patients with:</t>
  </si>
  <si>
    <t>When there is a possible assignment (category f, sheet "Validation") then export both Tudok and PCO-Data, when the assignment is impossible (category e, sheet "Validation") then export only the TuDok Data</t>
  </si>
  <si>
    <t>General overview - Export</t>
  </si>
  <si>
    <t>Die Angabe ob der Resektionsrand fokal oder multifokal tumorbefallen ist fehlt.</t>
  </si>
  <si>
    <r>
      <t xml:space="preserve">Case
Diagnosis
</t>
    </r>
    <r>
      <rPr>
        <b/>
        <sz val="8"/>
        <rFont val="Arial"/>
        <family val="2"/>
      </rPr>
      <t>Date of Diagnosis</t>
    </r>
  </si>
  <si>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t>
    </r>
    <r>
      <rPr>
        <sz val="8"/>
        <color rgb="FFFF0000"/>
        <rFont val="Arial"/>
        <family val="2"/>
      </rPr>
      <t xml:space="preserve"> </t>
    </r>
    <r>
      <rPr>
        <b/>
        <sz val="8"/>
        <color rgb="FF0000FF"/>
        <rFont val="Arial"/>
        <family val="2"/>
      </rPr>
      <t xml:space="preserve">PostMinus
&amp;&amp;
</t>
    </r>
    <r>
      <rPr>
        <sz val="8"/>
        <color rgb="FFFF0000"/>
        <rFont val="Calibri"/>
        <family val="2"/>
      </rPr>
      <t>≤</t>
    </r>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 xml:space="preserve">+ </t>
    </r>
    <r>
      <rPr>
        <b/>
        <sz val="8"/>
        <color rgb="FF0000FF"/>
        <rFont val="Arial"/>
        <family val="2"/>
      </rPr>
      <t>PostPlus</t>
    </r>
  </si>
  <si>
    <r>
      <rPr>
        <sz val="9"/>
        <rFont val="Arial"/>
        <family val="2"/>
      </rPr>
      <t>recommendation of dental examination</t>
    </r>
    <r>
      <rPr>
        <sz val="9"/>
        <color theme="0" tint="-0.499984740745262"/>
        <rFont val="Arial"/>
        <family val="2"/>
      </rPr>
      <t xml:space="preserve">
(Empfehlung zahnärztliche Untersuchung)</t>
    </r>
  </si>
  <si>
    <t xml:space="preserve">Kann ein inzidentelles Prostata-Ca nach TURP als Primärfall gezählt werden, wenn es nach dem Eingriff in der Tumorkonferenz besprochen wird? 
Can the incidental finding of a prostate carcinoma after TURP be counted as a primary case, if the case was presented in the tumour conference after the intervention?
</t>
  </si>
  <si>
    <t xml:space="preserve">Besprechung der Fälle in der MM. Die Fälle werden im Zähler nicht gezählt. Bei Unterschreitung 
der Sollvorgabe soll eine Begründung im Kennzahlenbogen erfolgen.
Case discussion in the morbidity/mortality conference. These cases do not count for the numerator. If the target is not met, an explanation shall be provided in the indicator sheet </t>
  </si>
  <si>
    <t xml:space="preserve">Wurde der Patient hinsichtlich eines Lokalrezidives nicht untersucht, da kein akuter Verdacht vorliegt, so soll hier ein N eingetragen werden. </t>
  </si>
  <si>
    <t>days</t>
  </si>
  <si>
    <r>
      <t xml:space="preserve">Post-therapeutic Questionnaire
</t>
    </r>
    <r>
      <rPr>
        <b/>
        <sz val="8"/>
        <rFont val="Arial"/>
        <family val="2"/>
      </rPr>
      <t>Date Questionnaire</t>
    </r>
  </si>
  <si>
    <t>PreMinus =</t>
  </si>
  <si>
    <r>
      <rPr>
        <sz val="8"/>
        <color rgb="FF7030A0"/>
        <rFont val="Arial"/>
        <family val="2"/>
      </rPr>
      <t xml:space="preserve">≥ StudyStart </t>
    </r>
    <r>
      <rPr>
        <sz val="8"/>
        <color rgb="FFFF0000"/>
        <rFont val="Arial"/>
        <family val="2"/>
      </rPr>
      <t xml:space="preserve">
&amp;&amp; </t>
    </r>
    <r>
      <rPr>
        <sz val="8"/>
        <rFont val="Arial"/>
        <family val="2"/>
      </rPr>
      <t xml:space="preserve">
</t>
    </r>
    <r>
      <rPr>
        <sz val="8"/>
        <color rgb="FFFF0000"/>
        <rFont val="Arial"/>
        <family val="2"/>
      </rPr>
      <t>(indicator year)</t>
    </r>
    <r>
      <rPr>
        <sz val="8"/>
        <rFont val="Arial"/>
        <family val="2"/>
      </rPr>
      <t>-mm-dd</t>
    </r>
    <r>
      <rPr>
        <sz val="8"/>
        <color rgb="FFFF0000"/>
        <rFont val="Arial"/>
        <family val="2"/>
      </rPr>
      <t xml:space="preserve"> </t>
    </r>
    <r>
      <rPr>
        <sz val="8"/>
        <color rgb="FFFF0000"/>
        <rFont val="Calibri"/>
        <family val="2"/>
      </rPr>
      <t/>
    </r>
  </si>
  <si>
    <r>
      <rPr>
        <sz val="8"/>
        <color rgb="FF7030A0"/>
        <rFont val="Arial"/>
        <family val="2"/>
      </rPr>
      <t xml:space="preserve">≥ StudyStart </t>
    </r>
    <r>
      <rPr>
        <sz val="8"/>
        <color rgb="FFFF0000"/>
        <rFont val="Arial"/>
        <family val="2"/>
      </rPr>
      <t xml:space="preserve">
&amp;&amp;</t>
    </r>
    <r>
      <rPr>
        <sz val="8"/>
        <color rgb="FFFF0000"/>
        <rFont val="Calibri"/>
        <family val="2"/>
      </rPr>
      <t xml:space="preserve">
≤</t>
    </r>
    <r>
      <rPr>
        <sz val="8"/>
        <color rgb="FFFF0000"/>
        <rFont val="Arial"/>
        <family val="2"/>
      </rPr>
      <t xml:space="preserve"> (indicator year-1)</t>
    </r>
    <r>
      <rPr>
        <sz val="8"/>
        <rFont val="Arial"/>
        <family val="2"/>
      </rPr>
      <t xml:space="preserve">-12-31 
&amp;&amp; 
</t>
    </r>
    <r>
      <rPr>
        <sz val="8"/>
        <color rgb="FFFF0000"/>
        <rFont val="Calibri"/>
        <family val="2"/>
      </rPr>
      <t>≥</t>
    </r>
    <r>
      <rPr>
        <sz val="8"/>
        <color rgb="FFFF0000"/>
        <rFont val="Arial"/>
        <family val="2"/>
      </rPr>
      <t xml:space="preserve"> (indicator year-6)</t>
    </r>
    <r>
      <rPr>
        <sz val="8"/>
        <rFont val="Arial"/>
        <family val="2"/>
      </rPr>
      <t xml:space="preserve">-01-01 </t>
    </r>
  </si>
  <si>
    <r>
      <t xml:space="preserve">Row 30
</t>
    </r>
    <r>
      <rPr>
        <b/>
        <sz val="10"/>
        <color theme="0" tint="-0.499984740745262"/>
        <rFont val="Arial"/>
        <family val="2"/>
      </rPr>
      <t>(Zeile 30)</t>
    </r>
  </si>
  <si>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</si>
  <si>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 xml:space="preserve">pT = Ausbreitung des Primärtumors
Erfordert die Resektion des Primärtumors oder Biopsien, die zur Bestimmung der höchsten pT-Kategorie adäquat sind.
Erläuterungen Ausprägungen siehe TNM - Klassifikation maligner Tumor, 8. Auflage, 2017, S. 245-246
</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</si>
  <si>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Patienten mit Erstdiagnose  01.01.2011.
</t>
  </si>
  <si>
    <r>
      <t xml:space="preserve">Dental examination before initiation of  treatment with biphosphonates or Denosumab
</t>
    </r>
    <r>
      <rPr>
        <sz val="11"/>
        <color theme="0" tint="-0.499984740745262"/>
        <rFont val="Arial"/>
        <family val="2"/>
      </rPr>
      <t>Zahnärztlicher Untersuchung vor Beginn der Bisphosphonat oder Denosumab-Therapie</t>
    </r>
  </si>
  <si>
    <t>FUBioPSA</t>
  </si>
  <si>
    <t>Der PSA-Wert fehlt.</t>
  </si>
  <si>
    <t>Change the following fields:</t>
  </si>
  <si>
    <t>yyyy-07-01</t>
  </si>
  <si>
    <r>
      <t xml:space="preserve">Export Study Cases XML "Monash"
</t>
    </r>
    <r>
      <rPr>
        <b/>
        <sz val="10"/>
        <color theme="0" tint="-0.499984740745262"/>
        <rFont val="Arial"/>
        <family val="2"/>
      </rPr>
      <t>(Export Studienfälle XML "Monash")</t>
    </r>
  </si>
  <si>
    <t>&gt;0</t>
  </si>
  <si>
    <t>First patient is ID 1001, second is 1002 and so on</t>
  </si>
  <si>
    <t xml:space="preserve">use the same number as the Patient-ID </t>
  </si>
  <si>
    <t xml:space="preserve">use the same number as the Patient-ID with an additional number for the case (first case10011, second case 10012) </t>
  </si>
  <si>
    <t>CountryCode</t>
  </si>
  <si>
    <t>SurgeryRadio</t>
  </si>
  <si>
    <t>Eine definitive Strahlentherapie nach einer Operation ist unplausibel.</t>
  </si>
  <si>
    <t>A definitve radiotherapy following a surgery is implausible.</t>
  </si>
  <si>
    <t>Eine definitiveTherapie nach einer Operation ist unplausibel.</t>
  </si>
  <si>
    <t>A definitve therapy following a surgery is implausible.</t>
  </si>
  <si>
    <t>Surgery Treatment</t>
  </si>
  <si>
    <t>indicator year</t>
  </si>
  <si>
    <r>
      <t xml:space="preserve">5 years before </t>
    </r>
    <r>
      <rPr>
        <sz val="9"/>
        <color rgb="FF7030A0"/>
        <rFont val="Arial"/>
        <family val="2"/>
      </rPr>
      <t>indicator year</t>
    </r>
  </si>
  <si>
    <t>F | MF</t>
  </si>
  <si>
    <t>MarginFocalR0</t>
  </si>
  <si>
    <t>Unplausible Angabe das der Resektionsrand fokal oder multifokal tumorbefallen ist bei R0.</t>
  </si>
  <si>
    <t>Margin status focal is implausible for R0.</t>
  </si>
  <si>
    <t>R0 | RX | empty</t>
  </si>
  <si>
    <t>OngoingTreatWrong2</t>
  </si>
  <si>
    <t xml:space="preserve">Unplausible Angabe im Feld "Therapie anhaltend" bei abgeschlossener Therapie. </t>
  </si>
  <si>
    <r>
      <t xml:space="preserve">Case
Treatment
</t>
    </r>
    <r>
      <rPr>
        <b/>
        <sz val="8"/>
        <rFont val="Arial"/>
        <family val="2"/>
      </rPr>
      <t>Ongoing therapy</t>
    </r>
  </si>
  <si>
    <t xml:space="preserve">Unplausible Angabe im Feld "Therapie anhaltend" bei abgeschlossener Strahlentherapie. </t>
  </si>
  <si>
    <t>RadioOngoingWrong2</t>
  </si>
  <si>
    <t>&gt; number of biopsy cores taken</t>
  </si>
  <si>
    <t>CoresInvolvedGreater</t>
  </si>
  <si>
    <t xml:space="preserve">Die Anzahl befallener Stanzen kann nicht größer als die Anzahl  der entnommener Stanzen sein. </t>
  </si>
  <si>
    <t>The number of involved biopsy cores is greater than the number of taken cores.</t>
  </si>
  <si>
    <t>TotalDoseHigh</t>
  </si>
  <si>
    <t>&gt;99</t>
  </si>
  <si>
    <t>The data item "total dose of radiotherapy" is invalid.</t>
  </si>
  <si>
    <t>Das Diagnosedatum liegt nach dem Operationsdatum.</t>
  </si>
  <si>
    <t>DiagnosisSurgery</t>
  </si>
  <si>
    <t>Date Diagnosis &gt; Date Surgery</t>
  </si>
  <si>
    <t>The date of diagnosis is after the date of surgery.</t>
  </si>
  <si>
    <t>Date Initiation &gt; Date End</t>
  </si>
  <si>
    <t>RadioInitiationEnd</t>
  </si>
  <si>
    <t>Das Beginndatum der Strahlentherapie liegt nach dem Enddatum.</t>
  </si>
  <si>
    <t>The date of initiation radiotherapy is after the end date.</t>
  </si>
  <si>
    <t>Das Datum Diagnose Tumor liegt in der Zukunft.</t>
  </si>
  <si>
    <t>DateDiagnosisFuture</t>
  </si>
  <si>
    <t>The date of diagnosis is in the future.</t>
  </si>
  <si>
    <t>in the future</t>
  </si>
  <si>
    <t>OR (ODER)</t>
  </si>
  <si>
    <r>
      <t xml:space="preserve">Basic Information
</t>
    </r>
    <r>
      <rPr>
        <b/>
        <sz val="8"/>
        <color rgb="FFFF0000"/>
        <rFont val="Arial"/>
        <family val="2"/>
      </rPr>
      <t>Patient-ID</t>
    </r>
  </si>
  <si>
    <r>
      <t xml:space="preserve">Basic Information
</t>
    </r>
    <r>
      <rPr>
        <b/>
        <sz val="8"/>
        <color rgb="FFFF0000"/>
        <rFont val="Arial"/>
        <family val="2"/>
      </rPr>
      <t>Patient zipcode</t>
    </r>
  </si>
  <si>
    <r>
      <t xml:space="preserve">Basic Information
</t>
    </r>
    <r>
      <rPr>
        <b/>
        <sz val="8"/>
        <color rgb="FFFF0000"/>
        <rFont val="Arial"/>
        <family val="2"/>
      </rPr>
      <t>Date of birth</t>
    </r>
  </si>
  <si>
    <r>
      <t xml:space="preserve">Case
Case Information
</t>
    </r>
    <r>
      <rPr>
        <b/>
        <sz val="8"/>
        <color rgb="FFFF0000"/>
        <rFont val="Arial"/>
        <family val="2"/>
      </rPr>
      <t>Case ID</t>
    </r>
  </si>
  <si>
    <r>
      <t xml:space="preserve">Patient
PCO-Info
</t>
    </r>
    <r>
      <rPr>
        <b/>
        <sz val="8"/>
        <color rgb="FFFF0000"/>
        <rFont val="Arial"/>
        <family val="2"/>
      </rPr>
      <t>OncoBox ID</t>
    </r>
  </si>
  <si>
    <r>
      <t xml:space="preserve">Patient
PCO-Info
</t>
    </r>
    <r>
      <rPr>
        <b/>
        <sz val="8"/>
        <color rgb="FFFF0000"/>
        <rFont val="Arial"/>
        <family val="2"/>
      </rPr>
      <t>Name</t>
    </r>
  </si>
  <si>
    <r>
      <t xml:space="preserve">Population indicator 19
</t>
    </r>
    <r>
      <rPr>
        <sz val="9"/>
        <color theme="4" tint="-0.499984740745262"/>
        <rFont val="Arial"/>
        <family val="2"/>
      </rPr>
      <t>(Nenner Nr. 19)</t>
    </r>
  </si>
  <si>
    <t>N0 | N1 | N+ | N1mi | NX</t>
  </si>
  <si>
    <t xml:space="preserve">A </t>
  </si>
  <si>
    <r>
      <t xml:space="preserve">prostatectomy
</t>
    </r>
    <r>
      <rPr>
        <sz val="10"/>
        <color theme="0" tint="-0.499984740745262"/>
        <rFont val="Arial"/>
        <family val="2"/>
      </rPr>
      <t>(Radikale Prostatektomie)</t>
    </r>
  </si>
  <si>
    <r>
      <t xml:space="preserve">adjuvant hormone ablation therapy
</t>
    </r>
    <r>
      <rPr>
        <sz val="10"/>
        <color theme="0" tint="-0.499984740745262"/>
        <rFont val="Arial"/>
        <family val="2"/>
      </rPr>
      <t>(adjuvante hormonablative Therapie)</t>
    </r>
  </si>
  <si>
    <t>&gt;10</t>
  </si>
  <si>
    <t>FractionDoseHigh</t>
  </si>
  <si>
    <t xml:space="preserve">Das Feld "Einzeldosis in Gray" enthält unplausible Werte. </t>
  </si>
  <si>
    <t>The data item "dose per fraction" is invalid.</t>
  </si>
  <si>
    <t>ASWWDiag</t>
  </si>
  <si>
    <t>The start date of non-interventional therapy differs from the diagnosis date. For the PCO study, the diagnosis date is taken into account.</t>
  </si>
  <si>
    <t>dd.mm.jjjj | no questionnaire (kein Fragebogen) | ----</t>
  </si>
  <si>
    <t>dd.mm.jjjj | no questionnaire (kein Fragebogen) | -----</t>
  </si>
  <si>
    <r>
      <t xml:space="preserve">Case
Case Information
</t>
    </r>
    <r>
      <rPr>
        <b/>
        <sz val="8"/>
        <rFont val="Arial"/>
        <family val="2"/>
      </rPr>
      <t xml:space="preserve">Consent
--------
</t>
    </r>
    <r>
      <rPr>
        <sz val="8"/>
        <rFont val="Arial"/>
        <family val="2"/>
      </rPr>
      <t>Pre-therapeutic Questionnaire</t>
    </r>
    <r>
      <rPr>
        <b/>
        <sz val="8"/>
        <rFont val="Arial"/>
        <family val="2"/>
      </rPr>
      <t xml:space="preserve">
Date Questionnaire</t>
    </r>
  </si>
  <si>
    <r>
      <t xml:space="preserve">Case
Case Information
</t>
    </r>
    <r>
      <rPr>
        <b/>
        <sz val="8"/>
        <rFont val="Arial"/>
        <family val="2"/>
      </rPr>
      <t xml:space="preserve">Consent
--------
</t>
    </r>
    <r>
      <rPr>
        <sz val="8"/>
        <rFont val="Arial"/>
        <family val="2"/>
      </rPr>
      <t>Post-therapeutic Questionnaire</t>
    </r>
    <r>
      <rPr>
        <b/>
        <sz val="8"/>
        <rFont val="Arial"/>
        <family val="2"/>
      </rPr>
      <t xml:space="preserve">
Date Questionnaire</t>
    </r>
  </si>
  <si>
    <t>TreatDateDiag</t>
  </si>
  <si>
    <t xml:space="preserve">Das Beginndatum der Therapie liegt vor dem Diagnosedatum . </t>
  </si>
  <si>
    <t xml:space="preserve">The start date of  radiotherapy is before the  date of diagnosis. </t>
  </si>
  <si>
    <t>RadioDateDiag</t>
  </si>
  <si>
    <t xml:space="preserve">The start date of  therapy is before the  date of diagnosis. </t>
  </si>
  <si>
    <r>
      <t xml:space="preserve">No hormone ablation therapy in locally advanced Pca with prostatectomy
</t>
    </r>
    <r>
      <rPr>
        <sz val="11"/>
        <color theme="0" tint="-0.499984740745262"/>
        <rFont val="Arial"/>
        <family val="2"/>
      </rPr>
      <t>Keine hormonablative Therapie bei lokal fortgeschrittenem Prostatakarzinom mit radikaler Prostatektomie</t>
    </r>
  </si>
  <si>
    <r>
      <t xml:space="preserve">Calculation for the export in the Datasheet
</t>
    </r>
    <r>
      <rPr>
        <sz val="11"/>
        <color theme="0" tint="-0.499984740745262"/>
        <rFont val="Arial"/>
        <family val="2"/>
      </rPr>
      <t>Berechnungen für den Export im Datenblatt</t>
    </r>
  </si>
  <si>
    <t>F = focal
MF = multifocal</t>
  </si>
  <si>
    <t>Indicate if margin status is focal or multi-focal, if answered 'positive' (R1, R2) to margin status.
Leave empty if margin status is negative (R0).</t>
  </si>
  <si>
    <t>Falls der Residualstatus lokal positiv (R1, R2) ist.
Dieses Feld muss leer bleiben wenn im Feld "Residualstatus lokal" ein R0 steht.</t>
  </si>
  <si>
    <t>F = fokal
MF = multifokal</t>
  </si>
  <si>
    <t>N = Keine Fernmetastasen nachweisbar bzw. keine weitere Untersuchung  da kein Verdacht besteht
M = bestehende (bereits bekannte) Metastase
R = Neu aufgetretene Fernmetastase(n) bzw. Metastasenrezidiv
U = Fehlende Angabe/Unbekannt</t>
  </si>
  <si>
    <t>N = no evidence of disease
M = remaining metastasis
R = new metastasis
U = unknown</t>
  </si>
  <si>
    <t>N1 | N+ | N1mi</t>
  </si>
  <si>
    <t>≠ T2a &amp; T2b &amp; T2c &amp; T3a &amp; T3b &amp; T4 &amp; empty</t>
  </si>
  <si>
    <t>Eine Strahlentherapie wurde dokumentiert, aber es fehlt der Bezug zur Operation.</t>
  </si>
  <si>
    <t xml:space="preserve">Initiation of radiotherapy was documented, but the timing in reference to the surgery (adjuvant / neoadjuvant) is missing. </t>
  </si>
  <si>
    <t>Das Feld "Beginn / Durchführung Strahlentherapie" ist leer.</t>
  </si>
  <si>
    <t>The date of initiation of radiotherapy  is missing.</t>
  </si>
  <si>
    <t xml:space="preserve">Das Feld "Gesamtdosis in Gray" enthält unplausible Werte. </t>
  </si>
  <si>
    <r>
      <t>The data item "CTC AE Grade" is missing.  Patient not taken into account for indicator no.</t>
    </r>
    <r>
      <rPr>
        <sz val="8"/>
        <rFont val="Arial"/>
        <family val="2"/>
      </rPr>
      <t xml:space="preserve"> 19</t>
    </r>
  </si>
  <si>
    <r>
      <t xml:space="preserve">Das Feld "Grad der Komplikation nach CTC AE" ist leer. Keine Berücksichtigung im Zähler von Kennzahl Nr. </t>
    </r>
    <r>
      <rPr>
        <sz val="8"/>
        <rFont val="Arial"/>
        <family val="2"/>
      </rPr>
      <t xml:space="preserve"> 19</t>
    </r>
  </si>
  <si>
    <t>Das Feld "CTC AE Bereich" ist leer. Keine Berücksichtigung im Zähler von Kennzahl Nr. 19</t>
  </si>
  <si>
    <t>The data item "CTC AE complication domain" is missing.  Patient not taken into account for indicator no. 19</t>
  </si>
  <si>
    <t>Initiation of therapy was documented, but the timing in reference to the surgery (adjuvant / neoadjuvant) is missing.</t>
  </si>
  <si>
    <t>Das Beginndatum der nicht interventionellen Therapie weicht vom Diagnosedatum ab. Für die PCO-Studie  ist  Diagnosedatum maßgeblich.</t>
  </si>
  <si>
    <t>Das Feld "Komplikation nach Clavien Dindo" ist leer. Keine Berücksichtigung im Zähler von Kennzahl Nr. 18</t>
  </si>
  <si>
    <t>The data item "Clavien Dindo maximal grade" is missing. Patient not taken into account for indicator no. 18 (numerator).</t>
  </si>
  <si>
    <r>
      <t xml:space="preserve">Date of Diagnosis </t>
    </r>
    <r>
      <rPr>
        <sz val="8"/>
        <rFont val="Calibri"/>
        <family val="2"/>
      </rPr>
      <t>≠</t>
    </r>
    <r>
      <rPr>
        <sz val="7.2"/>
        <rFont val="Arial"/>
        <family val="2"/>
      </rPr>
      <t xml:space="preserve"> 
Initiation Treatment</t>
    </r>
  </si>
  <si>
    <r>
      <t xml:space="preserve">Date of Diagnosis &gt; </t>
    </r>
    <r>
      <rPr>
        <sz val="7.2"/>
        <rFont val="Arial"/>
        <family val="2"/>
      </rPr>
      <t xml:space="preserve">
Initiation Treatment</t>
    </r>
  </si>
  <si>
    <r>
      <t>Date of Diagnosis &gt;</t>
    </r>
    <r>
      <rPr>
        <sz val="7.2"/>
        <rFont val="Arial"/>
        <family val="2"/>
      </rPr>
      <t xml:space="preserve"> 
Initiation Radiotherapy</t>
    </r>
  </si>
  <si>
    <t>NX | N0 | N1 | N+ | N1mi</t>
  </si>
  <si>
    <r>
      <t xml:space="preserve">Ja.
</t>
    </r>
    <r>
      <rPr>
        <sz val="9"/>
        <color theme="0" tint="-0.499984740745262"/>
        <rFont val="Arial"/>
        <family val="2"/>
      </rPr>
      <t>Yes.</t>
    </r>
  </si>
  <si>
    <r>
      <t xml:space="preserve">Sind hier auch die Primärfälle im Nenner, die nicht über unsere Netzwerk (Kooperationspartner, zertifizierte urologische Praxen) zu uns ins Zentrum gesandt wurden? Häufig ist dort der Pathologiebericht unvollständig.
</t>
    </r>
    <r>
      <rPr>
        <sz val="9"/>
        <color theme="0" tint="-0.499984740745262"/>
        <rFont val="Arial"/>
        <family val="2"/>
      </rPr>
      <t>Are primary cases that were not transferred to our centre from within the network (cooperating partners, certified practice-based urologists) counted for the denominator? Pathology reports for these patients are often incomplete.</t>
    </r>
    <r>
      <rPr>
        <sz val="9"/>
        <rFont val="Arial"/>
        <family val="2"/>
      </rPr>
      <t xml:space="preserve">
</t>
    </r>
  </si>
  <si>
    <r>
      <t>definitive</t>
    </r>
    <r>
      <rPr>
        <sz val="9"/>
        <color theme="1"/>
        <rFont val="Arial"/>
        <family val="2"/>
      </rPr>
      <t xml:space="preserve"> radiotherapy
</t>
    </r>
    <r>
      <rPr>
        <sz val="9"/>
        <color theme="0" tint="-0.499984740745262"/>
        <rFont val="Arial"/>
        <family val="2"/>
      </rPr>
      <t>(definitve / adjuvante Strahlentherapie)</t>
    </r>
  </si>
  <si>
    <r>
      <t xml:space="preserve">PCO-Study
</t>
    </r>
    <r>
      <rPr>
        <b/>
        <sz val="10"/>
        <color theme="0" tint="-0.499984740745262"/>
        <rFont val="Arial"/>
        <family val="2"/>
      </rPr>
      <t>(PCO-Studie)</t>
    </r>
  </si>
  <si>
    <r>
      <t xml:space="preserve">Date pre-therapeutical questionnaire
</t>
    </r>
    <r>
      <rPr>
        <sz val="10"/>
        <color theme="0" tint="-0.499984740745262"/>
        <rFont val="Arial"/>
        <family val="2"/>
      </rPr>
      <t>(Datum prätherapeutischer Fragebogen)</t>
    </r>
  </si>
  <si>
    <t>PercentageWrong2</t>
  </si>
  <si>
    <t>PercentageWrong3</t>
  </si>
  <si>
    <t>&gt;12</t>
  </si>
  <si>
    <t xml:space="preserve">0 | 1 | 2 | 3 | 4 | 5 | 6 | 7 | 8 | 9 | 10 | 11 | 12 </t>
  </si>
  <si>
    <t>ComrobWrong</t>
  </si>
  <si>
    <t>Das Feld "Komorbiditäten" enthält unzulässige Zeichen.</t>
  </si>
  <si>
    <t>The data item "Comorbidities" contains invalid characters.</t>
  </si>
  <si>
    <t>≠ empty | 1 | 2 | 3 | 4 | 5</t>
  </si>
  <si>
    <t>Das Feld "Gleason Score 1 (postoperativ)" enthält unzulässige Zeichen.</t>
  </si>
  <si>
    <t>Das Feld "Gleason Score 2 (postoperativ)" enthält unzulässige Zeichen.</t>
  </si>
  <si>
    <t>pGleason1Wrong</t>
  </si>
  <si>
    <t>pGleason2Wrong</t>
  </si>
  <si>
    <t>The data item "Gleason score 1  (post-operative)" contains invalid characters.</t>
  </si>
  <si>
    <t>The data item "Gleason score 2 (post-operative)" contains invalid characters.</t>
  </si>
  <si>
    <t>CoresTaken2</t>
  </si>
  <si>
    <t>Das Feld "Anzahl entnommener Stanzen" enthält unzulässige Zeichen.</t>
  </si>
  <si>
    <t>The data item "Number of biopsy cores taken" contains invalid characters.</t>
  </si>
  <si>
    <t>CoresInvolved2</t>
  </si>
  <si>
    <t>Das Feld "Anzahl befallener Stanzen" enthält unzulässige Zeichen.</t>
  </si>
  <si>
    <t>The data item "Number of biopsy cores involved" contains invalid characters.</t>
  </si>
  <si>
    <r>
      <t xml:space="preserve">Case
Follow-Up
</t>
    </r>
    <r>
      <rPr>
        <b/>
        <sz val="8"/>
        <rFont val="Arial"/>
        <family val="2"/>
      </rPr>
      <t xml:space="preserve">Date
</t>
    </r>
    <r>
      <rPr>
        <sz val="8"/>
        <rFont val="Arial"/>
        <family val="2"/>
      </rPr>
      <t xml:space="preserve">-------------
Fall
Follow-Up
</t>
    </r>
    <r>
      <rPr>
        <b/>
        <sz val="8"/>
        <rFont val="Arial"/>
        <family val="2"/>
      </rPr>
      <t xml:space="preserve">Life status
</t>
    </r>
    <r>
      <rPr>
        <sz val="8"/>
        <rFont val="Arial"/>
        <family val="2"/>
      </rPr>
      <t xml:space="preserve">-------------
Basic Information
</t>
    </r>
    <r>
      <rPr>
        <b/>
        <sz val="8"/>
        <rFont val="Arial"/>
        <family val="2"/>
      </rPr>
      <t>Date of death</t>
    </r>
  </si>
  <si>
    <t>(take the last follow-up of the case where the field life status is not empty)
dd.mm.jjjj = dd.mm.jjjj | A | empty
empty = dd.mm.jjjj | D | DN | DX | dd.mm.jjjj</t>
  </si>
  <si>
    <t>yyyy-mm-dd
at least one follow up between 01.01.indicator year-1 and today
(mindestens eine Meldung zwischen 01.01.Vorkennzahlenjahr und aktuellem Datum)</t>
  </si>
  <si>
    <r>
      <t>RPE = radical prostatectomy</t>
    </r>
    <r>
      <rPr>
        <strike/>
        <sz val="8"/>
        <rFont val="Arial"/>
        <family val="2"/>
      </rPr>
      <t xml:space="preserve">
</t>
    </r>
    <r>
      <rPr>
        <sz val="8"/>
        <rFont val="Arial"/>
        <family val="2"/>
      </rPr>
      <t>RZE = radical cystoprostatectomy</t>
    </r>
  </si>
  <si>
    <t xml:space="preserve">Das Beginndatum der Strahlentherapie liegt vor dem Diagnosedatum . </t>
  </si>
  <si>
    <t>(indicator year+1)</t>
  </si>
  <si>
    <t>= T12 + T13 + T14</t>
  </si>
  <si>
    <t>= T9 - T11</t>
  </si>
  <si>
    <t>= Y9 - Y11</t>
  </si>
  <si>
    <t>= Y12 + Y13 + Y14</t>
  </si>
  <si>
    <t>von</t>
  </si>
  <si>
    <t>bis</t>
  </si>
  <si>
    <t>PCO</t>
  </si>
  <si>
    <r>
      <t>AnalyseEnd =</t>
    </r>
    <r>
      <rPr>
        <b/>
        <sz val="11"/>
        <color rgb="FF0000FF"/>
        <rFont val="Arial"/>
        <family val="2"/>
      </rPr>
      <t/>
    </r>
  </si>
  <si>
    <t>Current Month</t>
  </si>
  <si>
    <t>May</t>
  </si>
  <si>
    <t>Jan</t>
  </si>
  <si>
    <t>Feb</t>
  </si>
  <si>
    <t>Mar</t>
  </si>
  <si>
    <t>Apr</t>
  </si>
  <si>
    <t>Jun</t>
  </si>
  <si>
    <t>Jul</t>
  </si>
  <si>
    <t>Aug</t>
  </si>
  <si>
    <t>Sep</t>
  </si>
  <si>
    <t>Oct</t>
  </si>
  <si>
    <t>Nov</t>
  </si>
  <si>
    <t>Dec</t>
  </si>
  <si>
    <t>31.09.year-1</t>
  </si>
  <si>
    <t>31.10.year-1</t>
  </si>
  <si>
    <t>31.11.year-1</t>
  </si>
  <si>
    <t>31.12.year-1</t>
  </si>
  <si>
    <t>31.01.year</t>
  </si>
  <si>
    <t>28.02.year</t>
  </si>
  <si>
    <t>31.03.year</t>
  </si>
  <si>
    <t>30.04.year</t>
  </si>
  <si>
    <t>31.05.year</t>
  </si>
  <si>
    <t>30.06.year</t>
  </si>
  <si>
    <t>31.07.year</t>
  </si>
  <si>
    <t>30.08.year</t>
  </si>
  <si>
    <t>= BF12 + BF13 + BF14</t>
  </si>
  <si>
    <t>= BF9 - BF11</t>
  </si>
  <si>
    <t>= BA12 + BA13 + BA14</t>
  </si>
  <si>
    <t>= BA9 - BA11</t>
  </si>
  <si>
    <t>= J9 - J11</t>
  </si>
  <si>
    <r>
      <rPr>
        <sz val="8"/>
        <color rgb="FF7030A0"/>
        <rFont val="Arial"/>
        <family val="2"/>
      </rPr>
      <t xml:space="preserve">≥ StudyStart </t>
    </r>
    <r>
      <rPr>
        <sz val="8"/>
        <color rgb="FFFF0000"/>
        <rFont val="Arial"/>
        <family val="2"/>
      </rPr>
      <t xml:space="preserve">
&amp;&amp;</t>
    </r>
    <r>
      <rPr>
        <sz val="8"/>
        <rFont val="Arial"/>
        <family val="2"/>
      </rPr>
      <t xml:space="preserve">
&gt; </t>
    </r>
    <r>
      <rPr>
        <sz val="8"/>
        <color rgb="FFFF0000"/>
        <rFont val="Arial"/>
        <family val="2"/>
      </rPr>
      <t>(indicator year +1)</t>
    </r>
    <r>
      <rPr>
        <sz val="8"/>
        <rFont val="Arial"/>
        <family val="2"/>
      </rPr>
      <t xml:space="preserve">-12-31 | &lt; </t>
    </r>
    <r>
      <rPr>
        <sz val="8"/>
        <color rgb="FFFF0000"/>
        <rFont val="Arial"/>
        <family val="2"/>
      </rPr>
      <t>(indicator year-6)</t>
    </r>
    <r>
      <rPr>
        <sz val="8"/>
        <rFont val="Arial"/>
        <family val="2"/>
      </rPr>
      <t>-01-01 | XXXX-mm-dd | empty</t>
    </r>
  </si>
  <si>
    <r>
      <rPr>
        <b/>
        <sz val="10"/>
        <rFont val="Arial"/>
        <family val="2"/>
      </rPr>
      <t>Row 20</t>
    </r>
    <r>
      <rPr>
        <b/>
        <sz val="10"/>
        <color indexed="8"/>
        <rFont val="Arial"/>
        <family val="2"/>
      </rPr>
      <t xml:space="preserve">
</t>
    </r>
    <r>
      <rPr>
        <b/>
        <sz val="10"/>
        <color theme="0" tint="-0.499984740745262"/>
        <rFont val="Arial"/>
        <family val="2"/>
      </rPr>
      <t>(Zeile 20)</t>
    </r>
  </si>
  <si>
    <t>T</t>
  </si>
  <si>
    <t>NI cases in J20 with possible assignment (category f) in validation) and</t>
  </si>
  <si>
    <t>IV cases in J20 with possible assignment (category f) in validation) and</t>
  </si>
  <si>
    <t>U | empty</t>
  </si>
  <si>
    <t>AV</t>
  </si>
  <si>
    <t>BA</t>
  </si>
  <si>
    <t>BF</t>
  </si>
  <si>
    <t>calculation see J24 (different years)</t>
  </si>
  <si>
    <t>calculation see J30 (different years)</t>
  </si>
  <si>
    <t>PCO-Studienbeginn:</t>
  </si>
  <si>
    <r>
      <rPr>
        <sz val="9"/>
        <rFont val="Arial"/>
        <family val="2"/>
      </rPr>
      <t xml:space="preserve">  pre-therapeutic questionnaire after begin treatment
</t>
    </r>
    <r>
      <rPr>
        <sz val="9"/>
        <color theme="0" tint="-0.499984740745262"/>
        <rFont val="Arial"/>
        <family val="2"/>
      </rPr>
      <t xml:space="preserve">  (davon prätherapeutischer Fragebogen nach Beginn Therapie)</t>
    </r>
  </si>
  <si>
    <t xml:space="preserve">Fälle mit Vorstellung im Zentrum </t>
  </si>
  <si>
    <t>calculation see J21 (different years)</t>
  </si>
  <si>
    <t>T20 - T21 - T22 - T24</t>
  </si>
  <si>
    <t>Y20 - Y21 - Y22 - Y24</t>
  </si>
  <si>
    <t>calculation see J22 (different years)</t>
  </si>
  <si>
    <t>(T24 / T20) * 100 (in %)</t>
  </si>
  <si>
    <t>Row 31
(Zeile 31)</t>
  </si>
  <si>
    <t>(T30 / T24) * 100 (in %)</t>
  </si>
  <si>
    <t>(Y30 / Y24) * 100 (in %)</t>
  </si>
  <si>
    <t>(Y24 / Y20) * 100 (in %)</t>
  </si>
  <si>
    <t>Deficit in the documentation 
(only cases with consent=Y)</t>
  </si>
  <si>
    <t>X
 (consent = N)</t>
  </si>
  <si>
    <t>X
 (consent = Y)</t>
  </si>
  <si>
    <t>EndIntitiationWrong</t>
  </si>
  <si>
    <t xml:space="preserve">Das Enddatum der Therapie liegt vor dem Beginndatum . </t>
  </si>
  <si>
    <t xml:space="preserve">The end date of  therapy is before the  start. </t>
  </si>
  <si>
    <t>RadioTreatDefinitve</t>
  </si>
  <si>
    <t>Eine definitive Therapie nach/vor einer Strahlentherapie ist unplausibel.</t>
  </si>
  <si>
    <t>A definitve treatment following a radiotherapy  is implausible.</t>
  </si>
  <si>
    <t>Date Surgery &gt; Date Initiation Radiotherapy</t>
  </si>
  <si>
    <t>Eine adjuvante Strahlentherapie vor einer Operation ist unplausibel.</t>
  </si>
  <si>
    <t>An adjuvant radiotherapy before a surgery is implausible.</t>
  </si>
  <si>
    <t>SurgeryRadioAdj</t>
  </si>
  <si>
    <t xml:space="preserve">Date Initiation Radiotherapy &gt; Date Surgery </t>
  </si>
  <si>
    <t>Eine neoadjuvante Strahlentherapie nach einer Operation ist unplausibel.</t>
  </si>
  <si>
    <t>A neoadjuvant radiotherapy following a surgery is implausible.</t>
  </si>
  <si>
    <t>SurgeryRadioNeo</t>
  </si>
  <si>
    <t>SurgeryTreatAdj</t>
  </si>
  <si>
    <t>SurgeryTreatNeo</t>
  </si>
  <si>
    <t>Eine adjuvante Therapie vor einer Operation ist unplausibel.</t>
  </si>
  <si>
    <t>An adjuvant therapy before a surgery is implausible.</t>
  </si>
  <si>
    <t>A neoadjuvant therapy following a surgery is implausible.</t>
  </si>
  <si>
    <t>Eine neoadjuvante Therapie nach einer Operation ist unplausibel.</t>
  </si>
  <si>
    <t>Date Surgery &gt; Date Initiation Treatment</t>
  </si>
  <si>
    <t xml:space="preserve">Date Initiation Treatment &gt; Date Surgery </t>
  </si>
  <si>
    <t xml:space="preserve">Date Diagnosis &gt; Date Follow-Up </t>
  </si>
  <si>
    <t>DiagnosisFU</t>
  </si>
  <si>
    <t>Das Diagnosedatum liegt nach dem Follow-Up Datum.</t>
  </si>
  <si>
    <t>The date of diagnosis is after the date of Follow-Up.</t>
  </si>
  <si>
    <t>DiagnosisRecurrence</t>
  </si>
  <si>
    <t>Ein Rezidiv wurde vor dem Primärtumor diagnostiziert.</t>
  </si>
  <si>
    <t>A recurrence before the diagnosis is implausible.</t>
  </si>
  <si>
    <t>Date Diagnosis &gt; Date local recurrence</t>
  </si>
  <si>
    <t>Ein biochemisches Rezidiv wurde vor dem Primärtumor diagnostiziert.</t>
  </si>
  <si>
    <t>Date Diagnosis &gt; Date biochemical recurrence</t>
  </si>
  <si>
    <t>A biochemical recurrence before the diagnosis is implausible.</t>
  </si>
  <si>
    <t>DiagnosisBioRecurrence</t>
  </si>
  <si>
    <t>DiagnosisMetastasis</t>
  </si>
  <si>
    <t>Eine Metastase wurde vor dem Primärtumor diagnostiziert.</t>
  </si>
  <si>
    <t>A metastasis before the diagnosis is implausible.</t>
  </si>
  <si>
    <t>Date Diagnosis &gt; Date metastasis</t>
  </si>
  <si>
    <t xml:space="preserve">WS | AS </t>
  </si>
  <si>
    <t>N | A | C |  U</t>
  </si>
  <si>
    <t>ASWSDefinitive</t>
  </si>
  <si>
    <t xml:space="preserve">The non-interventional treatment should be a definitive treatment. </t>
  </si>
  <si>
    <t>Die nicht interventionelle Therapie ist nicht als definitiv gekennzeichnet.</t>
  </si>
  <si>
    <t>NoSurgeryRadio</t>
  </si>
  <si>
    <t>Eine Strahlentherapie ohne Operation muss als definitiv gekennzeichnet werden.</t>
  </si>
  <si>
    <t>A  radiotherapy without a surgery should be definitive.</t>
  </si>
  <si>
    <t>PathoGleason1empty</t>
  </si>
  <si>
    <t>PathoGleason2empty</t>
  </si>
  <si>
    <t>Das Feld "Gleason Score 1 (postoperativ)" ist leer.</t>
  </si>
  <si>
    <t xml:space="preserve">The data item "Gleason score 1  (post-operative)" is missing. </t>
  </si>
  <si>
    <t>Das Feld "Gleason Score 2 (postoperativ)" ist leer.</t>
  </si>
  <si>
    <t xml:space="preserve">The data item "Gleason score 2 (post-operative)" is missing. </t>
  </si>
  <si>
    <t>Das Operationsdatum liegt in der Zukunft.</t>
  </si>
  <si>
    <t>The date of surgery is in the future.</t>
  </si>
  <si>
    <t>TreatInitFuture</t>
  </si>
  <si>
    <t>Das Beginndatum der Therapie liegt in der Zukunft.</t>
  </si>
  <si>
    <t>The initiation of treatment is in the future.</t>
  </si>
  <si>
    <t>TreatEndFuture</t>
  </si>
  <si>
    <t>Das Enddatum der Therapie liegt in der Zukunft.</t>
  </si>
  <si>
    <t>The endof treatment is in the future.</t>
  </si>
  <si>
    <t>Das Beginndatum der Strahlentherapie liegt in der Zukunft.</t>
  </si>
  <si>
    <t>The initiation of radiotherapy is in the future.</t>
  </si>
  <si>
    <t>Das Enddatum der Strahlentherapie liegt in der Zukunft.</t>
  </si>
  <si>
    <t>The end of radiotherapy is in the future.</t>
  </si>
  <si>
    <t>RadioInitFuture</t>
  </si>
  <si>
    <t>RadioEndFuture</t>
  </si>
  <si>
    <t>SurgeryFuture</t>
  </si>
  <si>
    <t>MetastasisPCO</t>
  </si>
  <si>
    <t>A patient with recurrence and without primary case is no PCO-study patient.</t>
  </si>
  <si>
    <t>A patient with metastasis and without primary case is no PCO-study patient.</t>
  </si>
  <si>
    <t>If a Patient has more than one case:</t>
  </si>
  <si>
    <t>Basic Data</t>
  </si>
  <si>
    <t>XML PCO-Study</t>
  </si>
  <si>
    <t>1 | 2 | 3 | 4 | 5 | 6</t>
  </si>
  <si>
    <t>IFConsent</t>
  </si>
  <si>
    <t>A patient with incidential finding is no PCO-study patient.</t>
  </si>
  <si>
    <t>NIConsentBD</t>
  </si>
  <si>
    <t xml:space="preserve">Der Fall erfüllt die Einschlusskriterien der PCO-Studie nicht. </t>
  </si>
  <si>
    <t>Case is in row 15 or 16 at basic data and:</t>
  </si>
  <si>
    <t>Case is in column M or N at basic data and:</t>
  </si>
  <si>
    <t>NoTreatConsentBD</t>
  </si>
  <si>
    <t>The criterias for the PCO-study are not fulfilled.</t>
  </si>
  <si>
    <t>NIQuesAfter</t>
  </si>
  <si>
    <t>Prätherapeutischer Fragebogen wurde zu spät ausgefüllt.</t>
  </si>
  <si>
    <t>SurgeryQuesAfter</t>
  </si>
  <si>
    <t>Prätherapeutischer Fragebogen wurde nach Beginn der Therapie ausgefüllt.</t>
  </si>
  <si>
    <t>Pretherapeutic questionnaire after the beginning of treatment.</t>
  </si>
  <si>
    <t>RadioQuesAfter</t>
  </si>
  <si>
    <t>TreatQuesAfter</t>
  </si>
  <si>
    <t>NIQuesBefore</t>
  </si>
  <si>
    <t>Pretherapeutic questionnaire is to late.</t>
  </si>
  <si>
    <t>NoQuestionnaire</t>
  </si>
  <si>
    <t>empty | 2
(there is no pretherapeutic questionnaire)</t>
  </si>
  <si>
    <t>Es ist kein prätherapeutischer Fragebogen vorhanden.</t>
  </si>
  <si>
    <t>There is no pre-therapeutic questionnaire.</t>
  </si>
  <si>
    <t>RadioQuesEarly</t>
  </si>
  <si>
    <t>TreatQuesEarly</t>
  </si>
  <si>
    <t>SurgeryQuesEarly</t>
  </si>
  <si>
    <t>Pretherapeutic questionnaire is to early (more than three month before the  diagnosis).</t>
  </si>
  <si>
    <t>Prätherapeutischer Fragebogen wurde zu früh (mehr als 3 Monate vor der Diagnose) ausgefüllt</t>
  </si>
  <si>
    <t>Pretherapeutic questionnaire is to early (more than three month before the  treatment).</t>
  </si>
  <si>
    <t>Prätherapeutischer Fragebogen wurde zu früh (mehr als 3 Monate vor der Operation) ausgefüllt</t>
  </si>
  <si>
    <t>Pretherapeutic questionnaire is to early (more than three month before the  surgery).</t>
  </si>
  <si>
    <t>Pretherapeutic questionnaire is to early (more than three month before the  radiotherapy).</t>
  </si>
  <si>
    <t>Prätherapeutischer Fragebogen wurde zu früh (mehr als 3 Monate vor der Strahlentherapie) ausgefüllt</t>
  </si>
  <si>
    <t>Prätherapeutischer Fragebogen wurde zu früh (mehr als 3 Monate vor der Therapie) ausgefüllt</t>
  </si>
  <si>
    <t>Birthday</t>
  </si>
  <si>
    <t>Das Feld "Geburtsdatum" ist leer.</t>
  </si>
  <si>
    <t>The data item "date of birth" is missing.</t>
  </si>
  <si>
    <t>PSA-Value after 12 months
(PSA-Wert nach 12 Monaten)</t>
  </si>
  <si>
    <t>XX,XX ng/ml |  ----</t>
  </si>
  <si>
    <t>PSA12M</t>
  </si>
  <si>
    <t>Der PSA-Wert nach 12 Monaten fehlt.</t>
  </si>
  <si>
    <t xml:space="preserve">The PSA value after 12 month is missing. </t>
  </si>
  <si>
    <t>Profile</t>
  </si>
  <si>
    <r>
      <t xml:space="preserve">OncoBox Prostate
</t>
    </r>
    <r>
      <rPr>
        <b/>
        <sz val="11"/>
        <color indexed="8"/>
        <rFont val="Arial"/>
        <family val="2"/>
      </rPr>
      <t xml:space="preserve">Deficits at documentation and conspicuities 
</t>
    </r>
    <r>
      <rPr>
        <b/>
        <sz val="11"/>
        <color theme="0" tint="-0.499984740745262"/>
        <rFont val="Arial"/>
        <family val="2"/>
      </rPr>
      <t>(Dokumentationsdefizite und Plausibilitätsauffälligkeiten)</t>
    </r>
  </si>
  <si>
    <t>Deficits</t>
  </si>
  <si>
    <t>Filter - Deficits</t>
  </si>
  <si>
    <r>
      <t xml:space="preserve">OncoBox Prostate
</t>
    </r>
    <r>
      <rPr>
        <b/>
        <sz val="11"/>
        <color indexed="8"/>
        <rFont val="Arial"/>
        <family val="2"/>
      </rPr>
      <t>Filter</t>
    </r>
    <r>
      <rPr>
        <sz val="11"/>
        <color indexed="8"/>
        <rFont val="Arial"/>
        <family val="2"/>
      </rPr>
      <t xml:space="preserve"> - </t>
    </r>
    <r>
      <rPr>
        <b/>
        <sz val="11"/>
        <color indexed="8"/>
        <rFont val="Arial"/>
        <family val="2"/>
      </rPr>
      <t xml:space="preserve">Deficits / Conspicuities 
</t>
    </r>
    <r>
      <rPr>
        <b/>
        <sz val="11"/>
        <color theme="0" tint="-0.499984740745262"/>
        <rFont val="Arial"/>
        <family val="2"/>
      </rPr>
      <t>(Filter - Dokumentationsdefizite / Auffälligkeiten)</t>
    </r>
  </si>
  <si>
    <t>Case B:
Primary Tumour = P
&amp;&amp; 
Consent = N</t>
  </si>
  <si>
    <t>Case A:
Primary Tumour = R
&amp;&amp; 
Consent = Y
(the message should be only for this case)</t>
  </si>
  <si>
    <t>Recurrence3NoPrimary</t>
  </si>
  <si>
    <t>Recurrence2NoPrimary</t>
  </si>
  <si>
    <t>Recurrence1NoPrimary</t>
  </si>
  <si>
    <t>&lt; 01.01.indicator year</t>
  </si>
  <si>
    <t>If a Patient has only one case:</t>
  </si>
  <si>
    <t>CTCGrade1</t>
  </si>
  <si>
    <t>CTCGrade2</t>
  </si>
  <si>
    <t>&lt; 01.01. indicator year</t>
  </si>
  <si>
    <t>Cases in O15 having one error message at "Docu deficit"
(Fälle in O15 mit mindestens einer Meldung in Dokudefiziten)</t>
  </si>
  <si>
    <t>Cases in J15 having one error message at "Docu deficit"
(Fälle in J15 mit mindestens einer Meldung in Dokudefiziten)</t>
  </si>
  <si>
    <t>Cases in T15 having one error message at "Docu deficit"
(Fälle in T15 mit mindestens einer Meldung in Dokudefiziten)</t>
  </si>
  <si>
    <t>Cases in Y15 having one error message at "Docu deficit"
(Fälle in Y15 mit mindestens einer Meldung in Dokudefiziten)</t>
  </si>
  <si>
    <t>= J15 - J16</t>
  </si>
  <si>
    <t>= O15 - O16</t>
  </si>
  <si>
    <t>= T15 - T16</t>
  </si>
  <si>
    <t>= Y15 - Y16</t>
  </si>
  <si>
    <t>= BA15 - BA16</t>
  </si>
  <si>
    <t>= BF15 - BF16</t>
  </si>
  <si>
    <t>1 | 2 | 3 | 4 | 5 | empty</t>
  </si>
  <si>
    <t xml:space="preserve">1 | 2 | 3 | 4 | 5 </t>
  </si>
  <si>
    <t>N | A | C |  U | empty</t>
  </si>
  <si>
    <t>X
 (consent = Y | N)</t>
  </si>
  <si>
    <t>1) Seit Studienbeginn; ausgenommen sind Studienpatienten, welche in den letzten drei Monaten im Zentrum vorgestellt wurden. Bei diesen ist häufig die Fallart noch nicht bestimmbar.
2) Ausgeschlossen sind ebenfalls Patienten welchen den Status "deaktiviert" in www.pco-study.com haben</t>
  </si>
  <si>
    <t>= (J9 - J18) / J9 (in %)</t>
  </si>
  <si>
    <t>= (O9 - O18) / O9 (in %)</t>
  </si>
  <si>
    <t>= (T9 - T18) / T9 (in %)</t>
  </si>
  <si>
    <t>= (Y9 - Y18) / Y9 (in %)</t>
  </si>
  <si>
    <t>= (BF9 - BF18) / BF9 (in %)</t>
  </si>
  <si>
    <t>All cases in J15 and basic data in cells D10-D14; E10-E14; F10-F14; G10-G14; I10-I14; J10-J14; K10-K14; L10-L14</t>
  </si>
  <si>
    <t>MarginWrong2</t>
  </si>
  <si>
    <t>Export all cases in cell AV18 "Case data evaluable" at general overview.</t>
  </si>
  <si>
    <t xml:space="preserve">1 | 2 |3 | 4 | 5 </t>
  </si>
  <si>
    <t>no calculation</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</si>
  <si>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Patienten mit Erstdiagnose 01.01.2013  zulässig. Danach werden die Patienten über eine Plausibilitätskontrolle in der Blackbox herausgefiltert. Das gleiche gilt für M1 statt M1a bzw. M1b.
</t>
  </si>
  <si>
    <t>Falls  der Patient verstorben ist, ist hier zwischen D | DN | DX zu wählen. Lebt der Patient ist hier ein A einzutragen.</t>
  </si>
  <si>
    <t>This characteristic identifies the patient to whom the stored data are to be attributed. The patient ID must not be changed for the individual patient and must be selected in such a way that a clear attribution is ensured for each patient.</t>
  </si>
  <si>
    <t>Current country of the patient's (main) place of residence. This is required for the clear attribution of patients to a region (using the postal code). The structure of the postal code may vary depending on the country</t>
  </si>
  <si>
    <t>If the patient has died, no further follow-up notification may be given. If the patient's death is recorded in the vital status and the date of death is missing, it will be assumed that the date of the follow-up notification is the date of death.</t>
  </si>
  <si>
    <t xml:space="preserve">Date on which the patient was presented in the Centre (normally pre-therapeutic case review) after diagnosis or prior to commencement of treatment. 
</t>
  </si>
  <si>
    <t>All comorbidities of the patient must be entered. If a patient has several comorbidities, this field can be created n times.</t>
  </si>
  <si>
    <t xml:space="preserve">In the case of the irradiation of bone metastases, a "U" for other should be entered in this field. </t>
  </si>
  <si>
    <t>Link between therapy and surgery</t>
  </si>
  <si>
    <t>Unknown may only be entered for ADT (hormonal therapy).</t>
  </si>
  <si>
    <t xml:space="preserve">Point in time, entered as day, month and year, when the clinical or microscopic diagnosis requiring notification was made for the first time by a physician. (Day unknown: enter 00, when day and month unknown: enter 00.00).
Primary tumour: Date of first histological confirmation (biopsy or TURP). The sampling date and not the diagnosis date is the relevant date. In a few exceptional cases (high-grade metastasised patient with a high PSA value and no intervention), no biopsy is performed. In this case, an alternative date is to be entered (e.g. date of PSA value, clinical diagnosis of metastases) and, in line with this, the relevant lower value basis of diagnosis.
If the patient had already undergone active surveillance or watchful waiting prior to the interventional treatment, this field can be left empty for primary therapy.
Recurrence / remote metastasis: Date of the first diagnosis of recurrence / remote metastasis.
</t>
  </si>
  <si>
    <t>L for laparoscopic may only be used if it is not possible to distinguish between transperitoneal and extraperitoneal.
OP = open perineal
OR = open retropubic
RT = robotic assisted  transperitoneal
RE = robotic assisted extraperitoneal
LT = laparoscopy transperitoneal 
LE = laparoscopy extraperitoneal
L = laparoscopy
U = unknown</t>
  </si>
  <si>
    <r>
      <t xml:space="preserve">Indicate whether a revision surgery is needed </t>
    </r>
    <r>
      <rPr>
        <u/>
        <sz val="8"/>
        <rFont val="Arial"/>
        <family val="2"/>
      </rPr>
      <t>within first 6 months</t>
    </r>
    <r>
      <rPr>
        <sz val="8"/>
        <rFont val="Arial"/>
        <family val="2"/>
      </rPr>
      <t xml:space="preserve"> after the primary surgery.
Secondary bleeding, rectal injury or if the following surgical procedures were necessary: 
endoscopic treatment of anastomotic strictures, lymphocele drainage in the case of imminent thrombosis, injury to the ureter and other
</t>
    </r>
  </si>
  <si>
    <t xml:space="preserve">pN = spread of regional lymph nodes
Requires the removal of the lymph nodes on a scale that permits a reliable statement about the absence of regional lymph node metastases (pN0) but is sufficient to determine the highest T category) Explanatory remarks on manifestations see "TNM Classification of malignant tumours", 8th edition, 2017, pp. 245-246
"N+" is not envisaged in the "TNM Classification of malignant tumours" 8th edition, but was sometimes documented in the Centres (and is, therefore, admissible here). In the plausibility test, however, all cases with "N+" notification are filtered out in the case of patients with initial diagnosis from 1 January 2011 on.
</t>
  </si>
  <si>
    <t xml:space="preserve">Explanatory remarks on manifestations see "TNM Classification of malignant tumours", 7th edition, pp. 229-233
From the 7th edition of the "TNM Classification of malignant tumours", MX has been completely removed from the classification and may NOT be used any more – neither for the clinical nor for the pathological TNM.
The only remaining categories are M0, M1, M1a, M1b and M1c.
As many Centres have documented MX in the past, the documentation of MX up to patients with initial diagnosis on 1 January 2013 is admissible. Thereafter the patients are filtered out by means of a plausibility control in the black box. The same applies to M1 instead of M1a or M1b.
</t>
  </si>
  <si>
    <t xml:space="preserve">Information from the pathologist on the R status of the primary tumour after all surgical procedures, i.e. the R0 status achieved after revision surgery is notified and not the R1 status after the first surgery which made the revision necessary. The statement R2 can also be made by the surgeon himself. 
Distinction Hg/H7 cf. "TNM Classification of malignant tumours", 8th edition, 2017, p. 15
</t>
  </si>
  <si>
    <t>Start date of radiotherapy. Irrespective of whether this involves percutaneous therapy or brachytherapy.</t>
  </si>
  <si>
    <t>In the case of percutaneous radiotherapy the total dose is entered here (incl. boost). In the case of LDR brachytherapy the dose which covers 90% of prostates can be entered here.</t>
  </si>
  <si>
    <t>Average dose of percutaneous radiotherapy</t>
  </si>
  <si>
    <t>Indicates whether the radiotherapy was already completed or whether the patient is still undergoing treatment.</t>
  </si>
  <si>
    <t>Maximum degree of complications after CTCAE. If no complications have occurred, 0 should be entered here.</t>
  </si>
  <si>
    <t xml:space="preserve">Indicates the kind of systemic therapy. Other therapies encompass all therapies that cannot be attributed to any other type of therapy (e.g. HIFU therapy).
If the patient has undergone active surveillance or watchful waiting prior to interventional therapy, it is sufficient to create a case/event with the interventional therapy and to create this block B8 once for the active surveillance or watchful waiting.
</t>
  </si>
  <si>
    <t>Indicates whether the therapy was already completed or whether the patient is still undergoing treatment.</t>
  </si>
  <si>
    <t>Date of the examination of the patient or date of death. If examination date/date of death is unknown, then date of receipt of the follow-up notification.</t>
  </si>
  <si>
    <t>If the patient has died, a choice must be made between D | DN | DX. If the patient is alive, then an A is to be entered here.</t>
  </si>
  <si>
    <t xml:space="preserve">If the patient was not examined for a local recurrence, as there was no acute suspicion, then an N should be entered here. </t>
  </si>
  <si>
    <t>Date on which the recurrence was diagnosed.</t>
  </si>
  <si>
    <t xml:space="preserve">Definition of biochemical recurrence: 
a. After radical prostatectomy a PSA value of &gt; 0.2 ng/ml confirmed in at least two measurements (2-week interval) 
b. After sole radiotherapy a PSA increase of &gt; 2 ng/ml over the post-interventional PSA nadir confirmed in at least two measurements (2-3 month interval). 
</t>
  </si>
  <si>
    <t>Date on which the biochemical recurrence was diagnosed.</t>
  </si>
  <si>
    <t xml:space="preserve">If the patient was not examined for remote metastases, as there was no acute suspicion, then an N should be entered here. </t>
  </si>
  <si>
    <t>The definition of a second tumour is identical with the definition of relevant prior cancers. Only the date in connection with the current case is decisive here.</t>
  </si>
  <si>
    <t xml:space="preserve">X
 (consent = empty) </t>
  </si>
  <si>
    <t>The data item "Consent PCO-Study" is missing.</t>
  </si>
  <si>
    <t>X
 (consent = Y )</t>
  </si>
  <si>
    <t>FUDateFuture</t>
  </si>
  <si>
    <t>The date of follow-up is in the future.</t>
  </si>
  <si>
    <t>MetastasisMissing</t>
  </si>
  <si>
    <t>Das Feld "Metastase im Verlauf" enthält unplausible Angaben.</t>
  </si>
  <si>
    <t>N | U | empty</t>
  </si>
  <si>
    <t>LocalMissing</t>
  </si>
  <si>
    <t>BioMissing</t>
  </si>
  <si>
    <t>Das Feld "Biochemisches Rezidiv" enthält unplausible Angaben.</t>
  </si>
  <si>
    <t>Der PSA-Wert ist negativ.</t>
  </si>
  <si>
    <t>&lt; 0</t>
  </si>
  <si>
    <t>PSANegative</t>
  </si>
  <si>
    <t>FUPSANegative</t>
  </si>
  <si>
    <t>The data item "local recurrence" contains implausible values.</t>
  </si>
  <si>
    <t>The data item "biochemical recurrence" contains implausible values.</t>
  </si>
  <si>
    <t>The data item "metastasis" contains implausible values.</t>
  </si>
  <si>
    <t>Das Follow-Up Datum liegt in der Zukunft.</t>
  </si>
  <si>
    <t xml:space="preserve">The data item "PSA level" is negative. </t>
  </si>
  <si>
    <t>Das Feld "Lokalrezidiv" enthält unplausible Angaben.</t>
  </si>
  <si>
    <t>Conspicuitites
(cases with consent = Y | N)</t>
  </si>
  <si>
    <t>Der Bezug der Therapie zur Operation fehlt.</t>
  </si>
  <si>
    <r>
      <t xml:space="preserve">Case B
Case Information
</t>
    </r>
    <r>
      <rPr>
        <b/>
        <sz val="8"/>
        <rFont val="Arial"/>
        <family val="2"/>
      </rPr>
      <t>Primary Tumour</t>
    </r>
  </si>
  <si>
    <r>
      <t xml:space="preserve">Case B
Case Information
</t>
    </r>
    <r>
      <rPr>
        <b/>
        <sz val="8"/>
        <rFont val="Arial"/>
        <family val="2"/>
      </rPr>
      <t>Consent</t>
    </r>
  </si>
  <si>
    <r>
      <t xml:space="preserve">Case A
Case Information
</t>
    </r>
    <r>
      <rPr>
        <b/>
        <sz val="8"/>
        <rFont val="Arial"/>
        <family val="2"/>
      </rPr>
      <t>Primary Tumour</t>
    </r>
  </si>
  <si>
    <r>
      <t xml:space="preserve">Case A
Case Information
</t>
    </r>
    <r>
      <rPr>
        <b/>
        <sz val="8"/>
        <rFont val="Arial"/>
        <family val="2"/>
      </rPr>
      <t>Consent</t>
    </r>
  </si>
  <si>
    <r>
      <t xml:space="preserve">All other cases:
Primary Tumour </t>
    </r>
    <r>
      <rPr>
        <sz val="8"/>
        <rFont val="Calibri"/>
        <family val="2"/>
      </rPr>
      <t>≠</t>
    </r>
    <r>
      <rPr>
        <sz val="8"/>
        <rFont val="Arial"/>
        <family val="2"/>
      </rPr>
      <t xml:space="preserve"> P</t>
    </r>
  </si>
  <si>
    <r>
      <t>Case
Postoperative histology</t>
    </r>
    <r>
      <rPr>
        <b/>
        <sz val="8"/>
        <rFont val="Arial"/>
        <family val="2"/>
      </rPr>
      <t xml:space="preserve">
Gleason score 1 </t>
    </r>
  </si>
  <si>
    <r>
      <t>Case
Postoperative histology</t>
    </r>
    <r>
      <rPr>
        <b/>
        <sz val="8"/>
        <rFont val="Arial"/>
        <family val="2"/>
      </rPr>
      <t xml:space="preserve">
Gleason score 2</t>
    </r>
    <r>
      <rPr>
        <sz val="11"/>
        <color theme="1"/>
        <rFont val="Calibri"/>
        <family val="2"/>
        <scheme val="minor"/>
      </rPr>
      <t/>
    </r>
  </si>
  <si>
    <t>Date Treatment Initiation &gt; Date Treatment End</t>
  </si>
  <si>
    <t>≠ N &amp; M &amp; R &amp; U &amp; empty</t>
  </si>
  <si>
    <r>
      <t>Case
Postoperative histology</t>
    </r>
    <r>
      <rPr>
        <b/>
        <sz val="8"/>
        <rFont val="Arial"/>
        <family val="2"/>
      </rPr>
      <t xml:space="preserve">
Gleason score 2</t>
    </r>
  </si>
  <si>
    <r>
      <t xml:space="preserve">Patients
Patient
Info
</t>
    </r>
    <r>
      <rPr>
        <b/>
        <sz val="8"/>
        <rFont val="Arial"/>
        <family val="2"/>
      </rPr>
      <t>Patient Status www.pco-study.com</t>
    </r>
  </si>
  <si>
    <r>
      <t xml:space="preserve">Patients
Patient
Survey
</t>
    </r>
    <r>
      <rPr>
        <b/>
        <sz val="8"/>
        <rFont val="Arial"/>
        <family val="2"/>
      </rPr>
      <t>ID Questionnaire</t>
    </r>
  </si>
  <si>
    <r>
      <t xml:space="preserve">Patients
Patient
Survey
</t>
    </r>
    <r>
      <rPr>
        <b/>
        <sz val="8"/>
        <rFont val="Arial"/>
        <family val="2"/>
      </rPr>
      <t>Date Questionnaire</t>
    </r>
  </si>
  <si>
    <r>
      <t xml:space="preserve">Date Questionnaire &gt; Date of Diagnosis </t>
    </r>
    <r>
      <rPr>
        <b/>
        <sz val="8"/>
        <rFont val="Arial"/>
        <family val="2"/>
      </rPr>
      <t xml:space="preserve">+ PrePlus
&amp;&amp; </t>
    </r>
    <r>
      <rPr>
        <sz val="8"/>
        <rFont val="Arial"/>
        <family val="2"/>
      </rPr>
      <t xml:space="preserve">
all pre-therapeutic questionnaires must fullfill this criteria</t>
    </r>
  </si>
  <si>
    <r>
      <t>Date Questionnaire &lt; Date of Diagnosis -</t>
    </r>
    <r>
      <rPr>
        <b/>
        <sz val="8"/>
        <rFont val="Arial"/>
        <family val="2"/>
      </rPr>
      <t xml:space="preserve"> PreMinus
&amp;&amp; </t>
    </r>
    <r>
      <rPr>
        <sz val="8"/>
        <rFont val="Arial"/>
        <family val="2"/>
      </rPr>
      <t xml:space="preserve">
all pre-therapeutic questionnaires must fullfill this criteria</t>
    </r>
  </si>
  <si>
    <r>
      <t xml:space="preserve">Date Questionnaire &gt; Surgery_Date
</t>
    </r>
    <r>
      <rPr>
        <b/>
        <sz val="8"/>
        <rFont val="Arial"/>
        <family val="2"/>
      </rPr>
      <t xml:space="preserve">&amp;&amp; </t>
    </r>
    <r>
      <rPr>
        <sz val="8"/>
        <rFont val="Arial"/>
        <family val="2"/>
      </rPr>
      <t xml:space="preserve">
all pre-therapeutic questionnaires must fullfill this criteria</t>
    </r>
  </si>
  <si>
    <r>
      <t xml:space="preserve">Date Questionnaire &lt; Surgery_Date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</si>
  <si>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r>
      <t xml:space="preserve">Date Questionnaire &gt; Radiotherapy_Initiation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</si>
  <si>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&lt;  Radiotherapy_Initiation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</si>
  <si>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&gt; Treatment_Initiation
</t>
    </r>
    <r>
      <rPr>
        <b/>
        <sz val="8"/>
        <rFont val="Arial"/>
        <family val="2"/>
      </rPr>
      <t xml:space="preserve">&amp;&amp; </t>
    </r>
    <r>
      <rPr>
        <sz val="8"/>
        <rFont val="Arial"/>
        <family val="2"/>
      </rPr>
      <t xml:space="preserve">
all pre-therapeutic questionnaires must fullfill this criteria</t>
    </r>
  </si>
  <si>
    <r>
      <t xml:space="preserve">Date Questionnaire &lt;  Treatment_Initiation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</si>
  <si>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t>Der PSA-Wert im Follow-Up ist negativ.</t>
  </si>
  <si>
    <t xml:space="preserve">The data item "PSA Value" in the follow-up is negative. </t>
  </si>
  <si>
    <t>yyyy-mm-dd
All follow ups until 31.12. indicator year-2 
(Alle Meldung bis zum 31.12. Kennzahlenjahr -2)</t>
  </si>
  <si>
    <r>
      <t xml:space="preserve">D) Alive (no relaps/recurrence and no follow up after 31.12. indicator year - 2 years)
</t>
    </r>
    <r>
      <rPr>
        <b/>
        <sz val="9"/>
        <color theme="0" tint="-0.499984740745262"/>
        <rFont val="Arial"/>
        <family val="2"/>
      </rPr>
      <t>(Lebend ohne Ereignis und keine Follow-UP Meldung nach dem 31.12.Kennzahlenjahr -2 Jahre)</t>
    </r>
  </si>
  <si>
    <r>
      <t xml:space="preserve">Calculation of the categories which are needed for calculating the matrix
</t>
    </r>
    <r>
      <rPr>
        <sz val="11"/>
        <color theme="0" tint="-0.499984740745262"/>
        <rFont val="Arial"/>
        <family val="2"/>
      </rPr>
      <t>Berechnung der Kategorien für die Matrix</t>
    </r>
  </si>
  <si>
    <r>
      <t xml:space="preserve">Case
Case Information
</t>
    </r>
    <r>
      <rPr>
        <b/>
        <sz val="8"/>
        <rFont val="Arial"/>
        <family val="2"/>
      </rPr>
      <t xml:space="preserve">Consent
--------
</t>
    </r>
    <r>
      <rPr>
        <sz val="8"/>
        <rFont val="Arial"/>
        <family val="2"/>
      </rPr>
      <t xml:space="preserve">Case
Follow-Up
</t>
    </r>
    <r>
      <rPr>
        <b/>
        <sz val="8"/>
        <rFont val="Arial"/>
        <family val="2"/>
      </rPr>
      <t>Date</t>
    </r>
    <r>
      <rPr>
        <sz val="8"/>
        <rFont val="Arial"/>
        <family val="2"/>
      </rPr>
      <t xml:space="preserve">
-------------
Case
Follow-Up
</t>
    </r>
    <r>
      <rPr>
        <b/>
        <sz val="8"/>
        <rFont val="Arial"/>
        <family val="2"/>
      </rPr>
      <t>PSA Value</t>
    </r>
  </si>
  <si>
    <t>follow up
(Follow-Up)</t>
  </si>
  <si>
    <t>last date alive 
(Letzes Datum "lebend")</t>
  </si>
  <si>
    <t xml:space="preserve">Das Feld "Anzahl entnommener Stanzen" ist leer. </t>
  </si>
  <si>
    <t>The data item "Number of biopsy cores taken" is missing.</t>
  </si>
  <si>
    <t>CoresInvolvedEQ</t>
  </si>
  <si>
    <t>CoresTakenEQ</t>
  </si>
  <si>
    <t>pGleason1WrongStudy</t>
  </si>
  <si>
    <t>pGleason2WrongStudy</t>
  </si>
  <si>
    <t>FractionDoseStudy</t>
  </si>
  <si>
    <t>future date</t>
  </si>
  <si>
    <t>1. Case data total
1. Falldatensätze gesamt</t>
  </si>
  <si>
    <r>
      <t xml:space="preserve">   </t>
    </r>
    <r>
      <rPr>
        <sz val="9"/>
        <color rgb="FFFF0000"/>
        <rFont val="Arial"/>
        <family val="2"/>
      </rPr>
      <t xml:space="preserve"> </t>
    </r>
    <r>
      <rPr>
        <sz val="9"/>
        <rFont val="Arial"/>
        <family val="2"/>
      </rPr>
      <t xml:space="preserve">incomplete  
</t>
    </r>
    <r>
      <rPr>
        <sz val="9"/>
        <color theme="0" tint="-0.499984740745262"/>
        <rFont val="Arial"/>
        <family val="2"/>
      </rPr>
      <t xml:space="preserve">  (unvollständig)</t>
    </r>
  </si>
  <si>
    <r>
      <t xml:space="preserve">  Calculation category impossible  
</t>
    </r>
    <r>
      <rPr>
        <sz val="9"/>
        <color theme="0" tint="-0.499984740745262"/>
        <rFont val="Arial"/>
        <family val="2"/>
      </rPr>
      <t xml:space="preserve">  (Fallart nicht</t>
    </r>
    <r>
      <rPr>
        <sz val="9"/>
        <color rgb="FFFF0000"/>
        <rFont val="Arial"/>
        <family val="2"/>
      </rPr>
      <t xml:space="preserve"> </t>
    </r>
    <r>
      <rPr>
        <sz val="9"/>
        <color theme="0" tint="-0.499984740745262"/>
        <rFont val="Arial"/>
        <family val="2"/>
      </rPr>
      <t>zuzuordnen)</t>
    </r>
  </si>
  <si>
    <r>
      <t xml:space="preserve">  with deficit in the documentation
</t>
    </r>
    <r>
      <rPr>
        <sz val="9"/>
        <color theme="0" tint="-0.499984740745262"/>
        <rFont val="Arial"/>
        <family val="2"/>
      </rPr>
      <t xml:space="preserve">  (mit Dokumentationsdefizite (Korrekturbedarf))</t>
    </r>
  </si>
  <si>
    <r>
      <t xml:space="preserve">3. Case data included in basic data
</t>
    </r>
    <r>
      <rPr>
        <b/>
        <sz val="9"/>
        <color theme="0" tint="-0.499984740745262"/>
        <rFont val="Arial"/>
        <family val="2"/>
      </rPr>
      <t>3. Falldatensätze in Basisdaten</t>
    </r>
  </si>
  <si>
    <r>
      <t xml:space="preserve">2. Case data unusable (correction required)
</t>
    </r>
    <r>
      <rPr>
        <b/>
        <sz val="9"/>
        <color theme="0" tint="-0.499984740745262"/>
        <rFont val="Arial"/>
        <family val="2"/>
      </rPr>
      <t>2. Falldatensätze nicht verwertbar (Korrekturbedarf)</t>
    </r>
  </si>
  <si>
    <r>
      <t xml:space="preserve">Case data not evaluable %
</t>
    </r>
    <r>
      <rPr>
        <b/>
        <sz val="9"/>
        <color theme="0" tint="-0.499984740745262"/>
        <rFont val="Arial"/>
        <family val="2"/>
      </rPr>
      <t>Falldatensätze nicht auswertbar (in %)</t>
    </r>
  </si>
  <si>
    <r>
      <t xml:space="preserve">4. Case data evaluable
</t>
    </r>
    <r>
      <rPr>
        <b/>
        <sz val="9"/>
        <color theme="0" tint="-0.499984740745262"/>
        <rFont val="Arial"/>
        <family val="2"/>
      </rPr>
      <t>4. Falldatensätze auswertbar</t>
    </r>
  </si>
  <si>
    <r>
      <t xml:space="preserve">Cases in J18 having at least one error message at "conspicuities"
</t>
    </r>
    <r>
      <rPr>
        <sz val="8"/>
        <color theme="0" tint="-0.499984740745262"/>
        <rFont val="Arial"/>
        <family val="2"/>
      </rPr>
      <t>(Fälle in J18 mit mindestens einer Meldung in den Auffälligkeiten)</t>
    </r>
  </si>
  <si>
    <r>
      <t xml:space="preserve">Potential PCO-Patients
</t>
    </r>
    <r>
      <rPr>
        <b/>
        <sz val="9"/>
        <color theme="0" tint="-0.499984740745262"/>
        <rFont val="Arial"/>
        <family val="2"/>
      </rPr>
      <t>Potentielle PCO-Patienten</t>
    </r>
  </si>
  <si>
    <r>
      <t xml:space="preserve">  No informed consent </t>
    </r>
    <r>
      <rPr>
        <vertAlign val="superscript"/>
        <sz val="9"/>
        <rFont val="Arial"/>
        <family val="2"/>
      </rPr>
      <t>2)</t>
    </r>
    <r>
      <rPr>
        <sz val="9"/>
        <rFont val="Arial"/>
        <family val="2"/>
      </rPr>
      <t xml:space="preserve">
 </t>
    </r>
    <r>
      <rPr>
        <sz val="9"/>
        <color theme="0" tint="-0.499984740745262"/>
        <rFont val="Arial"/>
        <family val="2"/>
      </rPr>
      <t xml:space="preserve"> (davon keine Einwilligung zur Befragung </t>
    </r>
    <r>
      <rPr>
        <vertAlign val="superscript"/>
        <sz val="9"/>
        <color theme="0" tint="-0.499984740745262"/>
        <rFont val="Arial"/>
        <family val="2"/>
      </rPr>
      <t>2)</t>
    </r>
    <r>
      <rPr>
        <sz val="9"/>
        <color theme="0" tint="-0.499984740745262"/>
        <rFont val="Arial"/>
        <family val="2"/>
      </rPr>
      <t>)</t>
    </r>
  </si>
  <si>
    <r>
      <t xml:space="preserve">Cases in O18 having at least one error message at "conspicuities"
</t>
    </r>
    <r>
      <rPr>
        <sz val="8"/>
        <color theme="0" tint="-0.499984740745262"/>
        <rFont val="Arial"/>
        <family val="2"/>
      </rPr>
      <t>(Fälle in O18 mit mindestens einer Meldung in den Auffälligkeiten)</t>
    </r>
  </si>
  <si>
    <t>Row 5
(Zeile 5)</t>
  </si>
  <si>
    <r>
      <t xml:space="preserve">Patients
Patient
Info
</t>
    </r>
    <r>
      <rPr>
        <b/>
        <sz val="8"/>
        <rFont val="Arial"/>
        <family val="2"/>
      </rPr>
      <t xml:space="preserve">Patient Status www.pco-study.com  </t>
    </r>
  </si>
  <si>
    <r>
      <t xml:space="preserve">All cases in </t>
    </r>
    <r>
      <rPr>
        <b/>
        <sz val="10"/>
        <rFont val="Arial"/>
        <family val="2"/>
      </rPr>
      <t>T15 and basic data in cells D10-D14; E10-E14; F10-F14; G10-G14; I10-I14; J10-J14; K10-K14; L10-L14</t>
    </r>
  </si>
  <si>
    <r>
      <t xml:space="preserve">All cases in </t>
    </r>
    <r>
      <rPr>
        <b/>
        <sz val="10"/>
        <rFont val="Arial"/>
        <family val="2"/>
      </rPr>
      <t>O15 and basic data in cells D10-D14; E10-E14; F10-F14; G10-G14; I10-I14; J10-J14; K10-K14; L10-L14</t>
    </r>
  </si>
  <si>
    <t>All cases in Y15 and basic data in cells D10-D14; E10-E14; F10-F14; G10-G14; I10-I14; J10-J14; K10-K14; L10-L14</t>
  </si>
  <si>
    <r>
      <rPr>
        <sz val="8"/>
        <color rgb="FF7030A0"/>
        <rFont val="Arial"/>
        <family val="2"/>
      </rPr>
      <t xml:space="preserve">≥ StudyStart </t>
    </r>
    <r>
      <rPr>
        <sz val="8"/>
        <rFont val="Arial"/>
        <family val="2"/>
      </rPr>
      <t xml:space="preserve">
&amp;&amp; 
(</t>
    </r>
    <r>
      <rPr>
        <sz val="8"/>
        <color rgb="FFFF0000"/>
        <rFont val="Arial"/>
        <family val="2"/>
      </rPr>
      <t>indicator year</t>
    </r>
    <r>
      <rPr>
        <sz val="8"/>
        <rFont val="Arial"/>
        <family val="2"/>
      </rPr>
      <t xml:space="preserve"> +1)-mm-dd </t>
    </r>
    <r>
      <rPr>
        <sz val="8"/>
        <color rgb="FFFF0000"/>
        <rFont val="Calibri"/>
        <family val="2"/>
      </rPr>
      <t/>
    </r>
  </si>
  <si>
    <t>(AV30 / AV18) * 100 (in %)</t>
  </si>
  <si>
    <r>
      <t xml:space="preserve">Analysezeitraum </t>
    </r>
    <r>
      <rPr>
        <vertAlign val="superscript"/>
        <sz val="9"/>
        <rFont val="Arial"/>
        <family val="2"/>
      </rPr>
      <t>1)</t>
    </r>
  </si>
  <si>
    <r>
      <t xml:space="preserve">Cases in BF9 and category a) in validation
</t>
    </r>
    <r>
      <rPr>
        <sz val="8"/>
        <color theme="0" tint="-0.499984740745262"/>
        <rFont val="Arial"/>
        <family val="2"/>
      </rPr>
      <t>(Fälle in BF9 mit Kategorie a) aus Validierung)</t>
    </r>
  </si>
  <si>
    <r>
      <t xml:space="preserve">Cases in BA9 and category a) in validation
</t>
    </r>
    <r>
      <rPr>
        <sz val="8"/>
        <color theme="0" tint="-0.499984740745262"/>
        <rFont val="Arial"/>
        <family val="2"/>
      </rPr>
      <t>(Fälle in BA9 mit Kategorie a) aus Validierung)</t>
    </r>
  </si>
  <si>
    <r>
      <t xml:space="preserve">Cases in BA9 and calculation category impossible (see Sheet Categories)
</t>
    </r>
    <r>
      <rPr>
        <sz val="8"/>
        <color theme="0" tint="-0.499984740745262"/>
        <rFont val="Arial"/>
        <family val="2"/>
      </rPr>
      <t>(Fälle in BA9 und keiner Fallart (siehe Tabellenblatt Categories))</t>
    </r>
  </si>
  <si>
    <r>
      <t xml:space="preserve">Cases in BA9 and category b) in validation
</t>
    </r>
    <r>
      <rPr>
        <sz val="8"/>
        <color theme="0" tint="-0.499984740745262"/>
        <rFont val="Arial"/>
        <family val="2"/>
      </rPr>
      <t>(Fälle in BA9 mit Kategorie b) aus Validierung)</t>
    </r>
  </si>
  <si>
    <r>
      <t xml:space="preserve">Cases in BF9 and category b) in validation
</t>
    </r>
    <r>
      <rPr>
        <sz val="8"/>
        <color theme="0" tint="-0.499984740745262"/>
        <rFont val="Arial"/>
        <family val="2"/>
      </rPr>
      <t>(Fälle in BF9 mit Kategorie b) aus Validierung)</t>
    </r>
  </si>
  <si>
    <r>
      <t xml:space="preserve">Cases in BF9 and calculation category impossible (see Sheet Categories)
</t>
    </r>
    <r>
      <rPr>
        <sz val="8"/>
        <color theme="0" tint="-0.499984740745262"/>
        <rFont val="Arial"/>
        <family val="2"/>
      </rPr>
      <t>(Fälle in BF9 und keiner Fallart (siehe Tabellenblatt Categories))</t>
    </r>
  </si>
  <si>
    <r>
      <t xml:space="preserve">Cases in BF18 having at least one error message at "conspicuities"
</t>
    </r>
    <r>
      <rPr>
        <sz val="8"/>
        <color theme="0" tint="-0.499984740745262"/>
        <rFont val="Arial"/>
        <family val="2"/>
      </rPr>
      <t>(Fälle in BF18 mit mindestens einer Meldung in den Auffälligkeiten)</t>
    </r>
  </si>
  <si>
    <r>
      <t xml:space="preserve">IV and IF cases having no follow up
</t>
    </r>
    <r>
      <rPr>
        <b/>
        <sz val="10"/>
        <color theme="0" tint="-0.499984740745262"/>
        <rFont val="Arial"/>
        <family val="2"/>
      </rPr>
      <t>(IV und IF Fälle ohne eine Follow-Up Meldung)</t>
    </r>
  </si>
  <si>
    <r>
      <rPr>
        <b/>
        <sz val="10"/>
        <rFont val="Arial"/>
        <family val="2"/>
      </rPr>
      <t>NI, IV and IF cases having no follow up</t>
    </r>
    <r>
      <rPr>
        <b/>
        <sz val="10"/>
        <color theme="0" tint="-0.499984740745262"/>
        <rFont val="Arial"/>
        <family val="2"/>
      </rPr>
      <t xml:space="preserve">
(NI, IV und IF Fälle ohne eine Follow-Up Meldung </t>
    </r>
  </si>
  <si>
    <t xml:space="preserve">The data item "Number of biopsy cores involved" is missing. </t>
  </si>
  <si>
    <t xml:space="preserve">Das Feld "Anzahl befallener Stanzen" ist leer. </t>
  </si>
  <si>
    <t>Datafield</t>
  </si>
  <si>
    <t>XML-Tag</t>
  </si>
  <si>
    <t>&lt;CaseCategory/&gt;</t>
  </si>
  <si>
    <t>&lt;NumberCases/&gt;</t>
  </si>
  <si>
    <t>&lt;FirstCase/&gt;</t>
  </si>
  <si>
    <t>&lt;LastCase/&gt;</t>
  </si>
  <si>
    <t>&lt;LeadingT/&gt;</t>
  </si>
  <si>
    <t>&lt;LeadingN/&gt;</t>
  </si>
  <si>
    <t>&lt;LeadingM/&gt;</t>
  </si>
  <si>
    <t>&lt;LeadingTherapy/&gt;</t>
  </si>
  <si>
    <t>&lt;CutOffDateOncoBox/&gt;</t>
  </si>
  <si>
    <t>&lt;LastDateAlive/&gt;</t>
  </si>
  <si>
    <t>&lt;FollowUpType/&gt;</t>
  </si>
  <si>
    <t>&lt;FollowUpYears/&gt;</t>
  </si>
  <si>
    <t>&lt;NumberFollowUp/&gt;</t>
  </si>
  <si>
    <t>&lt;Lifestatus/&gt;</t>
  </si>
  <si>
    <t>&lt;BiochemicalRecurrence/&gt;</t>
  </si>
  <si>
    <t>&lt;LastTumourStatus/&gt;</t>
  </si>
  <si>
    <t>Count all cases of this patient</t>
  </si>
  <si>
    <t>Export this number for every case in this field</t>
  </si>
  <si>
    <t>Look at all cases of this patient</t>
  </si>
  <si>
    <t>number (1,2,…)</t>
  </si>
  <si>
    <t>Y = Yes
N = No</t>
  </si>
  <si>
    <r>
      <rPr>
        <sz val="8"/>
        <rFont val="Arial"/>
        <family val="2"/>
      </rPr>
      <t xml:space="preserve">Case
Research
Therapy Research </t>
    </r>
    <r>
      <rPr>
        <b/>
        <sz val="8"/>
        <rFont val="Arial"/>
        <family val="2"/>
      </rPr>
      <t xml:space="preserve">
LastCase</t>
    </r>
  </si>
  <si>
    <r>
      <t xml:space="preserve">Find the case with the biggest value at 
Case
Case Information
</t>
    </r>
    <r>
      <rPr>
        <b/>
        <sz val="8"/>
        <color indexed="8"/>
        <rFont val="Arial"/>
        <family val="2"/>
      </rPr>
      <t>Date patient introduced in center</t>
    </r>
    <r>
      <rPr>
        <sz val="8"/>
        <color indexed="8"/>
        <rFont val="Arial"/>
        <family val="2"/>
      </rPr>
      <t xml:space="preserve">
</t>
    </r>
  </si>
  <si>
    <t>LCLR =  locally confined - low risk 
LCMR =  locally confined - medium risk 
LCHR  =  locally confined - high risk 
LA = locally advanced
AN1 = advanced (N1)
AM1 = advanced (M1)
ND = non-determinable</t>
  </si>
  <si>
    <t xml:space="preserve">take the risk classification from the patient profile:
LCLR =  locally confined - low risk 
LCMR =  locally confined - medium risk 
LCHR  =  locally confined - high risk 
LA = locally advanced
AN1 = advanced (N1)
AM1 = advanced (M1)
ND = non-determinable
</t>
  </si>
  <si>
    <t>take the cut-off date post-therapeutic survey from the patient profile</t>
  </si>
  <si>
    <t>≠ empty</t>
  </si>
  <si>
    <r>
      <t xml:space="preserve">Case
Follow-Up
</t>
    </r>
    <r>
      <rPr>
        <b/>
        <sz val="8"/>
        <rFont val="Arial"/>
        <family val="2"/>
      </rPr>
      <t xml:space="preserve">Life status </t>
    </r>
  </si>
  <si>
    <r>
      <t xml:space="preserve">NI case: Export always </t>
    </r>
    <r>
      <rPr>
        <b/>
        <sz val="8"/>
        <color indexed="8"/>
        <rFont val="Arial"/>
        <family val="2"/>
      </rPr>
      <t>"N"</t>
    </r>
  </si>
  <si>
    <t>IV case:</t>
  </si>
  <si>
    <r>
      <t xml:space="preserve">Export </t>
    </r>
    <r>
      <rPr>
        <b/>
        <sz val="8"/>
        <color indexed="8"/>
        <rFont val="Arial"/>
        <family val="2"/>
      </rPr>
      <t>"AS"</t>
    </r>
  </si>
  <si>
    <r>
      <t xml:space="preserve">Export </t>
    </r>
    <r>
      <rPr>
        <b/>
        <sz val="8"/>
        <color indexed="8"/>
        <rFont val="Arial"/>
        <family val="2"/>
      </rPr>
      <t>"WS"</t>
    </r>
  </si>
  <si>
    <t>Check the treatments for the NI case.
If there is at least one treatment with:</t>
  </si>
  <si>
    <t>If there is at least one treatment with:</t>
  </si>
  <si>
    <t>Check all treatments for the IV case.</t>
  </si>
  <si>
    <r>
      <rPr>
        <sz val="8"/>
        <color indexed="8"/>
        <rFont val="Calibri"/>
        <family val="2"/>
      </rPr>
      <t>≠</t>
    </r>
    <r>
      <rPr>
        <sz val="8"/>
        <color indexed="8"/>
        <rFont val="Arial"/>
        <family val="2"/>
      </rPr>
      <t xml:space="preserve"> AS | WS</t>
    </r>
  </si>
  <si>
    <r>
      <t xml:space="preserve">Export </t>
    </r>
    <r>
      <rPr>
        <b/>
        <sz val="8"/>
        <color indexed="8"/>
        <rFont val="Arial"/>
        <family val="2"/>
      </rPr>
      <t>"N"</t>
    </r>
  </si>
  <si>
    <t>IV case</t>
  </si>
  <si>
    <t>R | D case</t>
  </si>
  <si>
    <r>
      <t xml:space="preserve">Export </t>
    </r>
    <r>
      <rPr>
        <b/>
        <sz val="8"/>
        <color indexed="8"/>
        <rFont val="Arial"/>
        <family val="2"/>
      </rPr>
      <t>"IV"</t>
    </r>
  </si>
  <si>
    <r>
      <t xml:space="preserve">If there is a </t>
    </r>
    <r>
      <rPr>
        <b/>
        <sz val="8"/>
        <color indexed="8"/>
        <rFont val="Arial"/>
        <family val="2"/>
      </rPr>
      <t>NI case</t>
    </r>
    <r>
      <rPr>
        <sz val="8"/>
        <color indexed="8"/>
        <rFont val="Arial"/>
        <family val="2"/>
      </rPr>
      <t xml:space="preserve"> for the same patient then</t>
    </r>
  </si>
  <si>
    <r>
      <t xml:space="preserve">If there is </t>
    </r>
    <r>
      <rPr>
        <b/>
        <sz val="8"/>
        <color indexed="8"/>
        <rFont val="Arial"/>
        <family val="2"/>
      </rPr>
      <t>no NI case</t>
    </r>
    <r>
      <rPr>
        <sz val="8"/>
        <color indexed="8"/>
        <rFont val="Arial"/>
        <family val="2"/>
      </rPr>
      <t xml:space="preserve"> for the same patient then</t>
    </r>
  </si>
  <si>
    <t>Check all cases of the patient</t>
  </si>
  <si>
    <t>Export for each case the same value in this field</t>
  </si>
  <si>
    <t>Take the last Follow-Up of the case with:</t>
  </si>
  <si>
    <t>A = alive
D = death</t>
  </si>
  <si>
    <t>= empty</t>
  </si>
  <si>
    <t>Take all Follow-Ups of the case</t>
  </si>
  <si>
    <t>U</t>
  </si>
  <si>
    <t>at least one Follow-Up with</t>
  </si>
  <si>
    <t>count the number of Follow-Ups with</t>
  </si>
  <si>
    <t>Take the first Follow-Up of the case</t>
  </si>
  <si>
    <r>
      <t xml:space="preserve">Case
Follow-Up
</t>
    </r>
    <r>
      <rPr>
        <b/>
        <sz val="8"/>
        <color indexed="8"/>
        <rFont val="Arial"/>
        <family val="2"/>
      </rPr>
      <t>Metastasis</t>
    </r>
    <r>
      <rPr>
        <sz val="8"/>
        <color indexed="8"/>
        <rFont val="Arial"/>
        <family val="2"/>
      </rPr>
      <t xml:space="preserve">
</t>
    </r>
  </si>
  <si>
    <r>
      <t xml:space="preserve">Case
Follow-Up
</t>
    </r>
    <r>
      <rPr>
        <b/>
        <sz val="8"/>
        <color indexed="8"/>
        <rFont val="Arial"/>
        <family val="2"/>
      </rPr>
      <t>Date metastasis identified</t>
    </r>
    <r>
      <rPr>
        <sz val="8"/>
        <color indexed="8"/>
        <rFont val="Arial"/>
        <family val="2"/>
      </rPr>
      <t xml:space="preserve">
</t>
    </r>
  </si>
  <si>
    <r>
      <t xml:space="preserve">Case
Follow-Up
</t>
    </r>
    <r>
      <rPr>
        <b/>
        <sz val="8"/>
        <color indexed="8"/>
        <rFont val="Arial"/>
        <family val="2"/>
      </rPr>
      <t>Secondary tumour</t>
    </r>
    <r>
      <rPr>
        <sz val="8"/>
        <color indexed="8"/>
        <rFont val="Arial"/>
        <family val="2"/>
      </rPr>
      <t xml:space="preserve">
</t>
    </r>
  </si>
  <si>
    <t>combination of all possible case categories:
Example:
IV
NI_IV
IV_R
IV_R_D
NI_IV_R_D
(NO = no category
NI = non-interventional
IV = interventional
IF= incidential finding
R = recurrence
D = distant metastasis)</t>
  </si>
  <si>
    <t>Combine the categories as in the example: NO_NI_IV_IF_R_D</t>
  </si>
  <si>
    <t>Calculations</t>
  </si>
  <si>
    <t>&lt;ExpectedResearch/&gt;</t>
  </si>
  <si>
    <t>&lt;DifferenceResearch/&gt;</t>
  </si>
  <si>
    <t>number between 0 and 100</t>
  </si>
  <si>
    <t>number between -100 and 100</t>
  </si>
  <si>
    <t>leave this field empty right now</t>
  </si>
  <si>
    <t>IF case</t>
  </si>
  <si>
    <r>
      <t xml:space="preserve">If there is </t>
    </r>
    <r>
      <rPr>
        <b/>
        <sz val="8"/>
        <color indexed="8"/>
        <rFont val="Arial"/>
        <family val="2"/>
      </rPr>
      <t>one IV or IF case</t>
    </r>
    <r>
      <rPr>
        <sz val="8"/>
        <color indexed="8"/>
        <rFont val="Arial"/>
        <family val="2"/>
      </rPr>
      <t xml:space="preserve"> for the same patient then</t>
    </r>
  </si>
  <si>
    <r>
      <t xml:space="preserve">If there is </t>
    </r>
    <r>
      <rPr>
        <b/>
        <sz val="8"/>
        <color indexed="8"/>
        <rFont val="Arial"/>
        <family val="2"/>
      </rPr>
      <t>no IV AND no IF case</t>
    </r>
    <r>
      <rPr>
        <sz val="8"/>
        <color indexed="8"/>
        <rFont val="Arial"/>
        <family val="2"/>
      </rPr>
      <t xml:space="preserve"> for the same patient then</t>
    </r>
  </si>
  <si>
    <r>
      <t xml:space="preserve">yyyy-mm-dd </t>
    </r>
    <r>
      <rPr>
        <sz val="8"/>
        <rFont val="Malgun Gothic"/>
        <family val="2"/>
        <charset val="129"/>
      </rPr>
      <t/>
    </r>
  </si>
  <si>
    <r>
      <t xml:space="preserve">the last Follow-Up with
</t>
    </r>
    <r>
      <rPr>
        <b/>
        <sz val="9"/>
        <color theme="0" tint="-0.499984740745262"/>
        <rFont val="Arial"/>
        <family val="2"/>
      </rPr>
      <t>(die letzte Follow-Up Meldung mit:)</t>
    </r>
  </si>
  <si>
    <t>N |  U</t>
  </si>
  <si>
    <t>CR |  U</t>
  </si>
  <si>
    <r>
      <t xml:space="preserve">yyyy-mm-dd 
</t>
    </r>
    <r>
      <rPr>
        <sz val="8"/>
        <rFont val="Arial"/>
        <family val="2"/>
      </rPr>
      <t>at least one Follow-Up</t>
    </r>
  </si>
  <si>
    <t>yyyy-mm-dd 
at least one Follow-Up until today</t>
  </si>
  <si>
    <r>
      <t xml:space="preserve">C) Alive (relaps/recurrence)
</t>
    </r>
    <r>
      <rPr>
        <b/>
        <sz val="9"/>
        <color theme="0" tint="-0.499984740745262"/>
        <rFont val="Arial"/>
        <family val="2"/>
      </rPr>
      <t>(Lebend mit Eregnis im Verlauf)</t>
    </r>
  </si>
  <si>
    <t>All follow ups until today</t>
  </si>
  <si>
    <r>
      <t xml:space="preserve">D) Alive (no relaps/recurrence)
</t>
    </r>
    <r>
      <rPr>
        <b/>
        <sz val="9"/>
        <color theme="0" tint="-0.499984740745262"/>
        <rFont val="Arial"/>
        <family val="2"/>
      </rPr>
      <t>(Lebend ohne Ereignis im Verlauf)</t>
    </r>
  </si>
  <si>
    <t>yyyy-mm-dd
at least one follow up</t>
  </si>
  <si>
    <r>
      <t xml:space="preserve">B) Dead with event prior to death
</t>
    </r>
    <r>
      <rPr>
        <b/>
        <sz val="9"/>
        <color theme="0" tint="-0.499984740745262"/>
        <rFont val="Arial"/>
        <family val="2"/>
      </rPr>
      <t>(Verstorben, mit Eregnis davor)</t>
    </r>
  </si>
  <si>
    <t>yyyy-mm-dd
All follow ups until today</t>
  </si>
  <si>
    <t>empty (there is no follow up)</t>
  </si>
  <si>
    <t>number
0 = no
1 = 1 year
2 = 2 years
3 = 3 years
….</t>
  </si>
  <si>
    <t>NO = no Follow-Up
VI = only life status
VT = life &amp; tumourstatus</t>
  </si>
  <si>
    <t>Take the last Follow-Up with</t>
  </si>
  <si>
    <r>
      <t xml:space="preserve">Take the Year from the field </t>
    </r>
    <r>
      <rPr>
        <b/>
        <sz val="8"/>
        <color theme="1"/>
        <rFont val="Arial"/>
        <family val="2"/>
      </rPr>
      <t>"Date Diagnosis"</t>
    </r>
  </si>
  <si>
    <r>
      <t xml:space="preserve">Take the Year from this </t>
    </r>
    <r>
      <rPr>
        <b/>
        <sz val="8"/>
        <color theme="1"/>
        <rFont val="Arial"/>
        <family val="2"/>
      </rPr>
      <t>Follow-Up</t>
    </r>
  </si>
  <si>
    <t>Export the difference between these two Years</t>
  </si>
  <si>
    <r>
      <t>Case
Follow-Up</t>
    </r>
    <r>
      <rPr>
        <b/>
        <sz val="8"/>
        <rFont val="Arial"/>
        <family val="2"/>
      </rPr>
      <t xml:space="preserve">
Date</t>
    </r>
  </si>
  <si>
    <r>
      <t xml:space="preserve">Cases with category </t>
    </r>
    <r>
      <rPr>
        <b/>
        <sz val="8"/>
        <color theme="1"/>
        <rFont val="Arial"/>
        <family val="2"/>
      </rPr>
      <t xml:space="preserve">C </t>
    </r>
    <r>
      <rPr>
        <sz val="8"/>
        <color theme="1"/>
        <rFont val="Arial"/>
        <family val="2"/>
      </rPr>
      <t xml:space="preserve">from sheet </t>
    </r>
    <r>
      <rPr>
        <b/>
        <sz val="8"/>
        <color theme="1"/>
        <rFont val="Arial"/>
        <family val="2"/>
      </rPr>
      <t>"Categories FU Research"</t>
    </r>
  </si>
  <si>
    <r>
      <t xml:space="preserve">Cases with category </t>
    </r>
    <r>
      <rPr>
        <b/>
        <sz val="8"/>
        <color theme="1"/>
        <rFont val="Arial"/>
        <family val="2"/>
      </rPr>
      <t xml:space="preserve">A, B </t>
    </r>
    <r>
      <rPr>
        <sz val="8"/>
        <color theme="1"/>
        <rFont val="Arial"/>
        <family val="2"/>
      </rPr>
      <t>from sheet</t>
    </r>
    <r>
      <rPr>
        <b/>
        <sz val="8"/>
        <color theme="1"/>
        <rFont val="Arial"/>
        <family val="2"/>
      </rPr>
      <t xml:space="preserve"> "Categories FU Research"</t>
    </r>
  </si>
  <si>
    <t xml:space="preserve">N | R </t>
  </si>
  <si>
    <t xml:space="preserve">N | Y </t>
  </si>
  <si>
    <r>
      <t xml:space="preserve">Cases with category </t>
    </r>
    <r>
      <rPr>
        <b/>
        <sz val="8"/>
        <color theme="1"/>
        <rFont val="Arial"/>
        <family val="2"/>
      </rPr>
      <t xml:space="preserve">D </t>
    </r>
    <r>
      <rPr>
        <sz val="8"/>
        <color theme="1"/>
        <rFont val="Arial"/>
        <family val="2"/>
      </rPr>
      <t xml:space="preserve">from sheet </t>
    </r>
    <r>
      <rPr>
        <b/>
        <sz val="8"/>
        <color theme="1"/>
        <rFont val="Arial"/>
        <family val="2"/>
      </rPr>
      <t>"Categories FU Research"</t>
    </r>
  </si>
  <si>
    <r>
      <t xml:space="preserve">Export the number of </t>
    </r>
    <r>
      <rPr>
        <b/>
        <sz val="8"/>
        <color theme="1"/>
        <rFont val="Arial"/>
        <family val="2"/>
      </rPr>
      <t>"</t>
    </r>
    <r>
      <rPr>
        <sz val="8"/>
        <color theme="1"/>
        <rFont val="Arial"/>
        <family val="2"/>
      </rPr>
      <t>F</t>
    </r>
    <r>
      <rPr>
        <b/>
        <sz val="8"/>
        <color theme="1"/>
        <rFont val="Arial"/>
        <family val="2"/>
      </rPr>
      <t>ollow-Ups + 1"</t>
    </r>
  </si>
  <si>
    <r>
      <t xml:space="preserve">Cases with category </t>
    </r>
    <r>
      <rPr>
        <b/>
        <sz val="8"/>
        <color theme="1"/>
        <rFont val="Arial"/>
        <family val="2"/>
      </rPr>
      <t xml:space="preserve">A </t>
    </r>
    <r>
      <rPr>
        <sz val="8"/>
        <color theme="1"/>
        <rFont val="Arial"/>
        <family val="2"/>
      </rPr>
      <t>from sheet</t>
    </r>
    <r>
      <rPr>
        <b/>
        <sz val="8"/>
        <color theme="1"/>
        <rFont val="Arial"/>
        <family val="2"/>
      </rPr>
      <t xml:space="preserve"> "Categories FU Research"</t>
    </r>
  </si>
  <si>
    <r>
      <t xml:space="preserve">Export the number of </t>
    </r>
    <r>
      <rPr>
        <b/>
        <sz val="8"/>
        <color theme="1"/>
        <rFont val="Arial"/>
        <family val="2"/>
      </rPr>
      <t>"</t>
    </r>
    <r>
      <rPr>
        <sz val="8"/>
        <color theme="1"/>
        <rFont val="Arial"/>
        <family val="2"/>
      </rPr>
      <t>F</t>
    </r>
    <r>
      <rPr>
        <b/>
        <sz val="8"/>
        <color theme="1"/>
        <rFont val="Arial"/>
        <family val="2"/>
      </rPr>
      <t>ollow-Ups"</t>
    </r>
  </si>
  <si>
    <r>
      <t xml:space="preserve">Cases with category </t>
    </r>
    <r>
      <rPr>
        <b/>
        <sz val="8"/>
        <color theme="1"/>
        <rFont val="Arial"/>
        <family val="2"/>
      </rPr>
      <t xml:space="preserve">B </t>
    </r>
    <r>
      <rPr>
        <sz val="8"/>
        <color theme="1"/>
        <rFont val="Arial"/>
        <family val="2"/>
      </rPr>
      <t xml:space="preserve">from sheet </t>
    </r>
    <r>
      <rPr>
        <b/>
        <sz val="8"/>
        <color theme="1"/>
        <rFont val="Arial"/>
        <family val="2"/>
      </rPr>
      <t>"Categories FU Research"</t>
    </r>
  </si>
  <si>
    <r>
      <t>Export the</t>
    </r>
    <r>
      <rPr>
        <b/>
        <sz val="8"/>
        <color theme="1"/>
        <rFont val="Arial"/>
        <family val="2"/>
      </rPr>
      <t xml:space="preserve"> "Date Follow-Up"</t>
    </r>
  </si>
  <si>
    <r>
      <t xml:space="preserve">Cases with category </t>
    </r>
    <r>
      <rPr>
        <b/>
        <sz val="8"/>
        <color theme="1"/>
        <rFont val="Arial"/>
        <family val="2"/>
      </rPr>
      <t xml:space="preserve">A </t>
    </r>
    <r>
      <rPr>
        <sz val="8"/>
        <color theme="1"/>
        <rFont val="Arial"/>
        <family val="2"/>
      </rPr>
      <t xml:space="preserve">on sheet </t>
    </r>
    <r>
      <rPr>
        <b/>
        <sz val="8"/>
        <color theme="1"/>
        <rFont val="Arial"/>
        <family val="2"/>
      </rPr>
      <t>"Categories FU Research"</t>
    </r>
  </si>
  <si>
    <r>
      <t xml:space="preserve">Cases with category </t>
    </r>
    <r>
      <rPr>
        <b/>
        <sz val="8"/>
        <color theme="1"/>
        <rFont val="Arial"/>
        <family val="2"/>
      </rPr>
      <t xml:space="preserve">B </t>
    </r>
    <r>
      <rPr>
        <sz val="8"/>
        <color theme="1"/>
        <rFont val="Arial"/>
        <family val="2"/>
      </rPr>
      <t xml:space="preserve">on sheet </t>
    </r>
    <r>
      <rPr>
        <b/>
        <sz val="8"/>
        <color theme="1"/>
        <rFont val="Arial"/>
        <family val="2"/>
      </rPr>
      <t>"Categories FU Research"</t>
    </r>
  </si>
  <si>
    <t>CR = complete remission (CR)
PR = partial remission (PR)
NC = no change (NC, stable disease)
P = progression
U = unknown</t>
  </si>
  <si>
    <t>U = unknown
CA = Centre active
CP = Centre passive
RA = cancer registry active
RP =  cancer registry passive
OA = Other active
OP = Other passive</t>
  </si>
  <si>
    <r>
      <t xml:space="preserve">export always </t>
    </r>
    <r>
      <rPr>
        <b/>
        <sz val="8"/>
        <color indexed="8"/>
        <rFont val="Arial"/>
        <family val="2"/>
      </rPr>
      <t>"U"</t>
    </r>
    <r>
      <rPr>
        <sz val="8"/>
        <color indexed="8"/>
        <rFont val="Arial"/>
        <family val="2"/>
      </rPr>
      <t xml:space="preserve"> </t>
    </r>
  </si>
  <si>
    <t>U = unknown
Y = Yes
N = No</t>
  </si>
  <si>
    <t>U = unknown
0 = no
1, 2, 3, …</t>
  </si>
  <si>
    <t>Count the number of all messages at "Dokumentationsdefizite" for these cases</t>
  </si>
  <si>
    <t>Count the number of all messages at "Auffälligkeiten" for these cases</t>
  </si>
  <si>
    <t>Export always "0" for these cases</t>
  </si>
  <si>
    <t>Leave the field "empty" for these cases</t>
  </si>
  <si>
    <t>Export always "U" for these cases</t>
  </si>
  <si>
    <t>Export always "N" for these cases</t>
  </si>
  <si>
    <t>Export always "Y" for these cases</t>
  </si>
  <si>
    <t>Export "U" for these cases</t>
  </si>
  <si>
    <t>Export "0" for these cases</t>
  </si>
  <si>
    <t>Export the number for these cases</t>
  </si>
  <si>
    <t>Export "date local recurrence" for these cases</t>
  </si>
  <si>
    <t>Export "date biochemical recurrence identified" for these cases</t>
  </si>
  <si>
    <t>Export "date metastasis identified" for these cases</t>
  </si>
  <si>
    <t>Export "date follow up" for these cases</t>
  </si>
  <si>
    <t>Export the value from "Tumour status" for these cases</t>
  </si>
  <si>
    <t>Pre = only pre
PrePost = pre and post
NO = no questionnaire</t>
  </si>
  <si>
    <t>Date pre-therapeutical questionnaire</t>
  </si>
  <si>
    <t>Date post-therapeutical questionnaire</t>
  </si>
  <si>
    <r>
      <t xml:space="preserve">Export </t>
    </r>
    <r>
      <rPr>
        <b/>
        <sz val="8"/>
        <color indexed="8"/>
        <rFont val="Arial"/>
        <family val="2"/>
      </rPr>
      <t>"NO"</t>
    </r>
    <r>
      <rPr>
        <sz val="8"/>
        <color indexed="8"/>
        <rFont val="Arial"/>
        <family val="2"/>
      </rPr>
      <t xml:space="preserve"> for these cases</t>
    </r>
  </si>
  <si>
    <r>
      <t xml:space="preserve">Export </t>
    </r>
    <r>
      <rPr>
        <b/>
        <sz val="8"/>
        <color indexed="8"/>
        <rFont val="Arial"/>
        <family val="2"/>
      </rPr>
      <t>"Pre"</t>
    </r>
    <r>
      <rPr>
        <sz val="8"/>
        <color indexed="8"/>
        <rFont val="Arial"/>
        <family val="2"/>
      </rPr>
      <t xml:space="preserve"> for these cases</t>
    </r>
  </si>
  <si>
    <r>
      <t xml:space="preserve">Export </t>
    </r>
    <r>
      <rPr>
        <b/>
        <sz val="8"/>
        <color indexed="8"/>
        <rFont val="Arial"/>
        <family val="2"/>
      </rPr>
      <t xml:space="preserve">"PrePost" </t>
    </r>
    <r>
      <rPr>
        <sz val="8"/>
        <color indexed="8"/>
        <rFont val="Arial"/>
        <family val="2"/>
      </rPr>
      <t>for these cases</t>
    </r>
  </si>
  <si>
    <t>Look at the patient profile:</t>
  </si>
  <si>
    <t>&lt;Tudok_InfoXML&gt;</t>
  </si>
  <si>
    <t>&lt;PCO_InfoXML&gt;</t>
  </si>
  <si>
    <t>PCO Info</t>
  </si>
  <si>
    <t>&lt;DateGenerated&gt;</t>
  </si>
  <si>
    <t>&lt;Center&gt;</t>
  </si>
  <si>
    <t>Center</t>
  </si>
  <si>
    <t>&lt;CenterName&gt;</t>
  </si>
  <si>
    <t>&lt;Statuses&gt;</t>
  </si>
  <si>
    <t>Status</t>
  </si>
  <si>
    <t>&lt;StatusName&gt;</t>
  </si>
  <si>
    <t>1 = in preparation
2 = active
3 = exposed
4 = terminated</t>
  </si>
  <si>
    <t>&lt;StatusStartDate&gt;</t>
  </si>
  <si>
    <t>&lt;StatusEndDate&gt;</t>
  </si>
  <si>
    <t>&lt;Language&gt;</t>
  </si>
  <si>
    <t>1 = german
2 = english</t>
  </si>
  <si>
    <t>&lt;MovemberStatus&gt;</t>
  </si>
  <si>
    <t>1 = sponsored
2 = none</t>
  </si>
  <si>
    <t>&lt;Patients&gt;</t>
  </si>
  <si>
    <t>&lt;Patient&gt;</t>
  </si>
  <si>
    <t>Patient</t>
  </si>
  <si>
    <t>&lt;Tudok_Info&gt;</t>
  </si>
  <si>
    <t>&lt;StudyCases&gt;</t>
  </si>
  <si>
    <t>Study Cases</t>
  </si>
  <si>
    <t>Yes if patient got more than 25 minutes psychoonocological care</t>
  </si>
  <si>
    <t>&lt;PCO_Info&gt;</t>
  </si>
  <si>
    <t>&lt;Info&gt;</t>
  </si>
  <si>
    <t>Info</t>
  </si>
  <si>
    <t>&lt;OncoboxID&gt;</t>
  </si>
  <si>
    <t>&lt;Name&gt;</t>
  </si>
  <si>
    <t>1 = generated (inactive)
2 = active
3 = dropout
4 = lost
5 = deceased
6 = deactivated</t>
  </si>
  <si>
    <t>&lt;PrefferedQuestioningMode&gt;</t>
  </si>
  <si>
    <t xml:space="preserve">1 = online
2 = paper
</t>
  </si>
  <si>
    <t>&lt;PrefferedLanguage&gt;</t>
  </si>
  <si>
    <t xml:space="preserve">1 = german
2 = english
</t>
  </si>
  <si>
    <t>Cylce</t>
  </si>
  <si>
    <t>&lt;CycleName&gt;</t>
  </si>
  <si>
    <t>1 | 2 | 3 | … | n</t>
  </si>
  <si>
    <t>&lt;IsActive&gt;</t>
  </si>
  <si>
    <t>True | False</t>
  </si>
  <si>
    <t>&lt;DateCreated&gt;</t>
  </si>
  <si>
    <t>&lt;Stichtag&gt;</t>
  </si>
  <si>
    <t>&lt;CycleInitCause&gt;</t>
  </si>
  <si>
    <t xml:space="preserve">1 = first cycle
2 = change from AS / WW to intervention
3 = recurrence
4 = pre questionnaire invalide </t>
  </si>
  <si>
    <t>&lt;Survey&gt;</t>
  </si>
  <si>
    <t>Survey</t>
  </si>
  <si>
    <t>&lt;Id&gt;</t>
  </si>
  <si>
    <t>1 = pretherapeutic
2 = posttherapeutic</t>
  </si>
  <si>
    <t>&lt;DateQuestioning&gt;</t>
  </si>
  <si>
    <t>&lt;Question&gt;</t>
  </si>
  <si>
    <t>&lt;Section&gt;</t>
  </si>
  <si>
    <r>
      <t xml:space="preserve">Survey
Question
</t>
    </r>
    <r>
      <rPr>
        <b/>
        <sz val="8"/>
        <color indexed="8"/>
        <rFont val="Arial"/>
        <family val="2"/>
      </rPr>
      <t>Section</t>
    </r>
  </si>
  <si>
    <t>&lt;Nr&gt;</t>
  </si>
  <si>
    <r>
      <t xml:space="preserve">Survey
Question
</t>
    </r>
    <r>
      <rPr>
        <b/>
        <sz val="8"/>
        <color indexed="8"/>
        <rFont val="Arial"/>
        <family val="2"/>
      </rPr>
      <t>Number of the question</t>
    </r>
  </si>
  <si>
    <t>1 | 2 | 3 | 4a | 4b | 4c | 4d | 5 | 6a | 6b | 6c | 6d | 7 | 8a | 8b | 9 | 10 | 11 | 12 | 13a | 13b | 13c | 13d | 14 | 15 | 16a | 16b | 16c | 16d | 16e | 17 | 18 | 19</t>
  </si>
  <si>
    <t>&lt;Value&gt;</t>
  </si>
  <si>
    <t xml:space="preserve">0 | 1 | 2 | 3 | 4 | 5 | 6 | 7 </t>
  </si>
  <si>
    <t>&lt;Text&gt;</t>
  </si>
  <si>
    <r>
      <t xml:space="preserve">Survey
Question
</t>
    </r>
    <r>
      <rPr>
        <b/>
        <sz val="8"/>
        <color indexed="8"/>
        <rFont val="Arial"/>
        <family val="2"/>
      </rPr>
      <t>Text of the question</t>
    </r>
  </si>
  <si>
    <t>XX,XX</t>
  </si>
  <si>
    <t>= Text of the question (yyyy-mm-dd)</t>
  </si>
  <si>
    <r>
      <t xml:space="preserve">Export </t>
    </r>
    <r>
      <rPr>
        <b/>
        <sz val="8"/>
        <color indexed="8"/>
        <rFont val="Arial"/>
        <family val="2"/>
      </rPr>
      <t xml:space="preserve">"M" </t>
    </r>
    <r>
      <rPr>
        <sz val="8"/>
        <color indexed="8"/>
        <rFont val="Arial"/>
        <family val="2"/>
      </rPr>
      <t>for these cases</t>
    </r>
  </si>
  <si>
    <r>
      <t xml:space="preserve">If all these conditions are true, then export </t>
    </r>
    <r>
      <rPr>
        <b/>
        <sz val="8"/>
        <color indexed="8"/>
        <rFont val="Arial"/>
        <family val="2"/>
      </rPr>
      <t>"P"</t>
    </r>
    <r>
      <rPr>
        <sz val="8"/>
        <color indexed="8"/>
        <rFont val="Arial"/>
        <family val="2"/>
      </rPr>
      <t xml:space="preserve"> for these cases</t>
    </r>
  </si>
  <si>
    <r>
      <t xml:space="preserve">Export </t>
    </r>
    <r>
      <rPr>
        <b/>
        <sz val="8"/>
        <color indexed="8"/>
        <rFont val="Arial"/>
        <family val="2"/>
      </rPr>
      <t>"Date of Diagnosis"</t>
    </r>
  </si>
  <si>
    <t>NI Case</t>
  </si>
  <si>
    <r>
      <t xml:space="preserve">Export </t>
    </r>
    <r>
      <rPr>
        <b/>
        <sz val="8"/>
        <color indexed="8"/>
        <rFont val="Arial"/>
        <family val="2"/>
      </rPr>
      <t>"Date of Surgery"</t>
    </r>
  </si>
  <si>
    <t>= P | HDR | LDR</t>
  </si>
  <si>
    <r>
      <t xml:space="preserve">Export </t>
    </r>
    <r>
      <rPr>
        <b/>
        <sz val="8"/>
        <color indexed="8"/>
        <rFont val="Arial"/>
        <family val="2"/>
      </rPr>
      <t>"Initiation of Radiotherapy"</t>
    </r>
  </si>
  <si>
    <t>yyyy-mm-dd | empty</t>
  </si>
  <si>
    <t>IV | R | D Case</t>
  </si>
  <si>
    <t>export "Y" for this case and "N" for all other cases of this patient</t>
  </si>
  <si>
    <t>IV | IF | R Case</t>
  </si>
  <si>
    <r>
      <t xml:space="preserve">Export </t>
    </r>
    <r>
      <rPr>
        <b/>
        <sz val="8"/>
        <color indexed="8"/>
        <rFont val="Arial"/>
        <family val="2"/>
      </rPr>
      <t>"AS"</t>
    </r>
    <r>
      <rPr>
        <sz val="8"/>
        <color indexed="8"/>
        <rFont val="Arial"/>
        <family val="2"/>
      </rPr>
      <t xml:space="preserve"> for this case</t>
    </r>
  </si>
  <si>
    <r>
      <t xml:space="preserve">A) Dead no event before
</t>
    </r>
    <r>
      <rPr>
        <b/>
        <sz val="9"/>
        <color theme="0" tint="-0.499984740745262"/>
        <rFont val="Arial"/>
        <family val="2"/>
      </rPr>
      <t>(Verstorben, ohne Ereignis davor)</t>
    </r>
  </si>
  <si>
    <t>All follow ups</t>
  </si>
  <si>
    <t>IV Case</t>
  </si>
  <si>
    <r>
      <t xml:space="preserve">Case
Surgery
</t>
    </r>
    <r>
      <rPr>
        <b/>
        <sz val="8"/>
        <color indexed="8"/>
        <rFont val="Arial"/>
        <family val="2"/>
      </rPr>
      <t>Type of surgery</t>
    </r>
  </si>
  <si>
    <r>
      <t xml:space="preserve">Case
Postoperative histology
</t>
    </r>
    <r>
      <rPr>
        <b/>
        <sz val="8"/>
        <color indexed="8"/>
        <rFont val="Arial"/>
        <family val="2"/>
      </rPr>
      <t>pathological Stage pM</t>
    </r>
  </si>
  <si>
    <r>
      <t xml:space="preserve">Case
Diagnosis
</t>
    </r>
    <r>
      <rPr>
        <b/>
        <sz val="8"/>
        <color indexed="8"/>
        <rFont val="Arial"/>
        <family val="2"/>
      </rPr>
      <t>Clinical stage cM-category</t>
    </r>
  </si>
  <si>
    <r>
      <t xml:space="preserve">Case
Postoperative histology
</t>
    </r>
    <r>
      <rPr>
        <b/>
        <sz val="8"/>
        <color indexed="8"/>
        <rFont val="Arial"/>
        <family val="2"/>
      </rPr>
      <t>Margin status</t>
    </r>
  </si>
  <si>
    <t xml:space="preserve">at least one Follow-Up </t>
  </si>
  <si>
    <r>
      <t xml:space="preserve">Case
Radiotherapy
</t>
    </r>
    <r>
      <rPr>
        <b/>
        <sz val="8"/>
        <color indexed="8"/>
        <rFont val="Arial"/>
        <family val="2"/>
      </rPr>
      <t>Type</t>
    </r>
  </si>
  <si>
    <r>
      <t xml:space="preserve">Case
Radiotherapy
</t>
    </r>
    <r>
      <rPr>
        <b/>
        <sz val="8"/>
        <color indexed="8"/>
        <rFont val="Arial"/>
        <family val="2"/>
      </rPr>
      <t>Time</t>
    </r>
  </si>
  <si>
    <r>
      <t xml:space="preserve">Case
Follow-Up
</t>
    </r>
    <r>
      <rPr>
        <b/>
        <sz val="8"/>
        <color indexed="8"/>
        <rFont val="Arial"/>
        <family val="2"/>
      </rPr>
      <t>Tumour status</t>
    </r>
  </si>
  <si>
    <r>
      <t>Case
Follow-Up</t>
    </r>
    <r>
      <rPr>
        <b/>
        <sz val="8"/>
        <rFont val="Arial"/>
        <family val="2"/>
      </rPr>
      <t xml:space="preserve">
Tumour status</t>
    </r>
  </si>
  <si>
    <r>
      <t>Export "</t>
    </r>
    <r>
      <rPr>
        <b/>
        <sz val="8"/>
        <color indexed="8"/>
        <rFont val="Arial"/>
        <family val="2"/>
      </rPr>
      <t>Y</t>
    </r>
    <r>
      <rPr>
        <sz val="8"/>
        <color indexed="8"/>
        <rFont val="Arial"/>
        <family val="2"/>
      </rPr>
      <t>" for this case</t>
    </r>
  </si>
  <si>
    <t>IF Case</t>
  </si>
  <si>
    <t>All other cases</t>
  </si>
  <si>
    <r>
      <t>Export "</t>
    </r>
    <r>
      <rPr>
        <b/>
        <sz val="8"/>
        <color indexed="8"/>
        <rFont val="Arial"/>
        <family val="2"/>
      </rPr>
      <t>N</t>
    </r>
    <r>
      <rPr>
        <sz val="8"/>
        <color indexed="8"/>
        <rFont val="Arial"/>
        <family val="2"/>
      </rPr>
      <t xml:space="preserve">" </t>
    </r>
  </si>
  <si>
    <t>If there is a text, then look if there is at least one Follow-Up with the same date and PSA value</t>
  </si>
  <si>
    <t>If there is a text, then look if there is at least one Follow-Up with the same date of local recurrence</t>
  </si>
  <si>
    <t>If there is a text, then look if there is at least one Follow-Up with the same date of metastasis</t>
  </si>
  <si>
    <t>If there is a text, then look if there is at least one Follow-Up with the same date of secondary tumour</t>
  </si>
  <si>
    <t>IV cases:
(IV Fälle:)</t>
  </si>
  <si>
    <t>AND there is no Radiotherapy with 
(und es gibt keine weitere Strahlentherapie mit)</t>
  </si>
  <si>
    <t>P | HDR</t>
  </si>
  <si>
    <t xml:space="preserve">If no Follow-Up with these values is available, export "0" </t>
  </si>
  <si>
    <t>indicator year -2</t>
  </si>
  <si>
    <t>indicator year -3</t>
  </si>
  <si>
    <t>indicator year -4</t>
  </si>
  <si>
    <t>indicator year -5</t>
  </si>
  <si>
    <t>indicator year -6</t>
  </si>
  <si>
    <t>Export Questionnaires</t>
  </si>
  <si>
    <r>
      <t xml:space="preserve">Survey
Question
</t>
    </r>
    <r>
      <rPr>
        <b/>
        <sz val="8"/>
        <color indexed="8"/>
        <rFont val="Arial"/>
        <family val="2"/>
      </rPr>
      <t>ID</t>
    </r>
  </si>
  <si>
    <t>Look for each questionnaire</t>
  </si>
  <si>
    <r>
      <t xml:space="preserve">Survey
Question
</t>
    </r>
    <r>
      <rPr>
        <b/>
        <sz val="8"/>
        <color indexed="8"/>
        <rFont val="Arial"/>
        <family val="2"/>
      </rPr>
      <t>Date questionning</t>
    </r>
  </si>
  <si>
    <t>If there is at least one case of the patient where "date questionning = date  pre-therapeutical questionnaire" from the profile, then export this questionnaire.</t>
  </si>
  <si>
    <t>Look at the patient profile for each case if there is at least one case with</t>
  </si>
  <si>
    <t>If there is at least one case of the patient where "date questionning = date  post-therapeutical questionnaire" from the profile, then export this questionnaire.</t>
  </si>
  <si>
    <r>
      <t xml:space="preserve">Patient profile
</t>
    </r>
    <r>
      <rPr>
        <b/>
        <sz val="8"/>
        <color indexed="8"/>
        <rFont val="Arial"/>
        <family val="2"/>
      </rPr>
      <t>Date pre-therapeutical questionnaire</t>
    </r>
  </si>
  <si>
    <r>
      <t xml:space="preserve">Patient profile
</t>
    </r>
    <r>
      <rPr>
        <b/>
        <sz val="8"/>
        <rFont val="Arial"/>
        <family val="2"/>
      </rPr>
      <t>Date post-therapeutical questionnaire</t>
    </r>
  </si>
  <si>
    <t>Look at the patient profile</t>
  </si>
  <si>
    <t>P = plausible 
M = missing</t>
  </si>
  <si>
    <t>&lt;StatusFUPROM/&gt;</t>
  </si>
  <si>
    <t>If "date questionning = date post-therapeutical questionnaire" from the profile, then check:</t>
  </si>
  <si>
    <t>Take the post-therapeutical questionnaire where</t>
  </si>
  <si>
    <r>
      <t xml:space="preserve">Take the </t>
    </r>
    <r>
      <rPr>
        <sz val="8"/>
        <color indexed="8"/>
        <rFont val="Arial"/>
        <family val="2"/>
      </rPr>
      <t>post-therapeutical questionnaire where</t>
    </r>
    <r>
      <rPr>
        <sz val="8"/>
        <color rgb="FFFF0000"/>
        <rFont val="Arial"/>
        <family val="2"/>
      </rPr>
      <t xml:space="preserve"> </t>
    </r>
  </si>
  <si>
    <t>= Text of the question (XX,XX)</t>
  </si>
  <si>
    <t>empty | ADT | OT | CH | IM</t>
  </si>
  <si>
    <r>
      <t>Case
Follow-Up</t>
    </r>
    <r>
      <rPr>
        <b/>
        <sz val="8"/>
        <rFont val="Arial"/>
        <family val="2"/>
      </rPr>
      <t xml:space="preserve">
Local recurrence</t>
    </r>
    <r>
      <rPr>
        <sz val="8"/>
        <rFont val="Arial"/>
        <family val="2"/>
      </rPr>
      <t xml:space="preserve">
</t>
    </r>
  </si>
  <si>
    <r>
      <t>Case
Follow-Up</t>
    </r>
    <r>
      <rPr>
        <b/>
        <sz val="8"/>
        <rFont val="Arial"/>
        <family val="2"/>
      </rPr>
      <t xml:space="preserve">
Biochemical recurrence</t>
    </r>
  </si>
  <si>
    <r>
      <t>Case
Follow-Up</t>
    </r>
    <r>
      <rPr>
        <b/>
        <sz val="8"/>
        <rFont val="Arial"/>
        <family val="2"/>
      </rPr>
      <t xml:space="preserve">
Metastasis</t>
    </r>
  </si>
  <si>
    <r>
      <t>Case
Follow-Up</t>
    </r>
    <r>
      <rPr>
        <b/>
        <sz val="8"/>
        <rFont val="Arial"/>
        <family val="2"/>
      </rPr>
      <t xml:space="preserve">
Secondary tumour</t>
    </r>
  </si>
  <si>
    <t>NC | P | U</t>
  </si>
  <si>
    <r>
      <t xml:space="preserve">Take the Year from this </t>
    </r>
    <r>
      <rPr>
        <b/>
        <sz val="8"/>
        <rFont val="Arial"/>
        <family val="2"/>
      </rPr>
      <t>Follow-Up</t>
    </r>
  </si>
  <si>
    <r>
      <t xml:space="preserve">Take the Year from the field </t>
    </r>
    <r>
      <rPr>
        <b/>
        <sz val="8"/>
        <rFont val="Arial"/>
        <family val="2"/>
      </rPr>
      <t>"Date Diagnosis"</t>
    </r>
  </si>
  <si>
    <r>
      <t xml:space="preserve">Find the case with the smallest value at 
Case
Case Information
</t>
    </r>
    <r>
      <rPr>
        <b/>
        <sz val="8"/>
        <color indexed="8"/>
        <rFont val="Arial"/>
        <family val="2"/>
      </rPr>
      <t>Date patient introduced in center</t>
    </r>
  </si>
  <si>
    <r>
      <t xml:space="preserve">Take the first date of </t>
    </r>
    <r>
      <rPr>
        <b/>
        <sz val="8"/>
        <rFont val="Arial"/>
        <family val="2"/>
      </rPr>
      <t xml:space="preserve">"Initiation Radiotherapy" </t>
    </r>
    <r>
      <rPr>
        <sz val="8"/>
        <rFont val="Arial"/>
        <family val="2"/>
      </rPr>
      <t xml:space="preserve">and </t>
    </r>
    <r>
      <rPr>
        <b/>
        <sz val="8"/>
        <rFont val="Arial"/>
        <family val="2"/>
      </rPr>
      <t xml:space="preserve">"Initiation Treatment" </t>
    </r>
    <r>
      <rPr>
        <sz val="8"/>
        <rFont val="Arial"/>
        <family val="2"/>
      </rPr>
      <t>and export this date</t>
    </r>
  </si>
  <si>
    <r>
      <t xml:space="preserve">F) only life status
</t>
    </r>
    <r>
      <rPr>
        <b/>
        <sz val="9"/>
        <color theme="0" tint="-0.499984740745262"/>
        <rFont val="Arial"/>
        <family val="2"/>
      </rPr>
      <t>(nur Vitalstatus)</t>
    </r>
  </si>
  <si>
    <r>
      <t xml:space="preserve">E) Alive AS/WS 
</t>
    </r>
    <r>
      <rPr>
        <b/>
        <sz val="9"/>
        <color theme="2" tint="-0.499984740745262"/>
        <rFont val="Arial"/>
        <family val="2"/>
      </rPr>
      <t>(Lebend AS/WS)</t>
    </r>
  </si>
  <si>
    <r>
      <rPr>
        <b/>
        <sz val="9"/>
        <color theme="2" tint="-0.499984740745262"/>
        <rFont val="Arial"/>
        <family val="2"/>
      </rPr>
      <t>G</t>
    </r>
    <r>
      <rPr>
        <b/>
        <sz val="9"/>
        <rFont val="Arial"/>
        <family val="2"/>
      </rPr>
      <t xml:space="preserve">) alive, no follow up
</t>
    </r>
    <r>
      <rPr>
        <b/>
        <sz val="9"/>
        <color theme="0" tint="-0.499984740745262"/>
        <rFont val="Arial"/>
        <family val="2"/>
      </rPr>
      <t>(lebend, kein Follow-Up)</t>
    </r>
  </si>
  <si>
    <r>
      <t xml:space="preserve">H) dead, no follow up
</t>
    </r>
    <r>
      <rPr>
        <b/>
        <sz val="9"/>
        <color theme="0" tint="-0.499984740745262"/>
        <rFont val="Arial"/>
        <family val="2"/>
      </rPr>
      <t>(verstorben, kein Follow-Up)</t>
    </r>
  </si>
  <si>
    <r>
      <t xml:space="preserve">Cases with category </t>
    </r>
    <r>
      <rPr>
        <b/>
        <sz val="8"/>
        <rFont val="Arial"/>
        <family val="2"/>
      </rPr>
      <t>F, G, H</t>
    </r>
    <r>
      <rPr>
        <sz val="8"/>
        <color theme="1"/>
        <rFont val="Arial"/>
        <family val="2"/>
      </rPr>
      <t xml:space="preserve"> on sheet </t>
    </r>
    <r>
      <rPr>
        <b/>
        <sz val="8"/>
        <color theme="1"/>
        <rFont val="Arial"/>
        <family val="2"/>
      </rPr>
      <t>"Categories FU Research"</t>
    </r>
  </si>
  <si>
    <r>
      <t xml:space="preserve">Cases with category </t>
    </r>
    <r>
      <rPr>
        <b/>
        <sz val="8"/>
        <rFont val="Arial"/>
        <family val="2"/>
      </rPr>
      <t xml:space="preserve">E </t>
    </r>
    <r>
      <rPr>
        <sz val="8"/>
        <rFont val="Arial"/>
        <family val="2"/>
      </rPr>
      <t xml:space="preserve">from sheet </t>
    </r>
    <r>
      <rPr>
        <b/>
        <sz val="8"/>
        <rFont val="Arial"/>
        <family val="2"/>
      </rPr>
      <t>"Categories FU Research"</t>
    </r>
  </si>
  <si>
    <r>
      <t xml:space="preserve">Export the number of </t>
    </r>
    <r>
      <rPr>
        <b/>
        <sz val="8"/>
        <rFont val="Arial"/>
        <family val="2"/>
      </rPr>
      <t>"</t>
    </r>
    <r>
      <rPr>
        <sz val="8"/>
        <rFont val="Arial"/>
        <family val="2"/>
      </rPr>
      <t>F</t>
    </r>
    <r>
      <rPr>
        <b/>
        <sz val="8"/>
        <rFont val="Arial"/>
        <family val="2"/>
      </rPr>
      <t>ollow-Ups"</t>
    </r>
  </si>
  <si>
    <r>
      <t>Export the</t>
    </r>
    <r>
      <rPr>
        <b/>
        <sz val="8"/>
        <rFont val="Arial"/>
        <family val="2"/>
      </rPr>
      <t xml:space="preserve"> "Date Follow-Up"</t>
    </r>
  </si>
  <si>
    <r>
      <t xml:space="preserve">N </t>
    </r>
    <r>
      <rPr>
        <strike/>
        <sz val="8"/>
        <rFont val="Arial"/>
        <family val="2"/>
      </rPr>
      <t>|</t>
    </r>
    <r>
      <rPr>
        <sz val="8"/>
        <rFont val="Arial"/>
        <family val="2"/>
      </rPr>
      <t xml:space="preserve"> Y</t>
    </r>
  </si>
  <si>
    <t>T3a | T3b | T4</t>
  </si>
  <si>
    <t>M0 | empty</t>
  </si>
  <si>
    <t>If there is no "P" exported for this case then check:</t>
  </si>
  <si>
    <t>yyyy-mm-dd 
at least one Follow-Up until 31.12. indicator year -1</t>
  </si>
  <si>
    <t>If there is no "P" exported for this case, then check:</t>
  </si>
  <si>
    <r>
      <t xml:space="preserve">Percutaneous radiation therapy with hormoneablative therapy
</t>
    </r>
    <r>
      <rPr>
        <sz val="11"/>
        <color theme="0" tint="-0.499984740745262"/>
        <rFont val="Arial"/>
        <family val="2"/>
      </rPr>
      <t>Strahlentherapie und hormonablative Therapie bei lokal begrenztem PCa mit hohem Risiko</t>
    </r>
  </si>
  <si>
    <r>
      <t xml:space="preserve">Case
Research
Research Therapy
</t>
    </r>
    <r>
      <rPr>
        <b/>
        <sz val="8"/>
        <rFont val="Arial"/>
        <family val="2"/>
      </rPr>
      <t>NumberCases</t>
    </r>
  </si>
  <si>
    <r>
      <rPr>
        <sz val="8"/>
        <rFont val="Arial"/>
        <family val="2"/>
      </rPr>
      <t>Case
Research
Research Therapy</t>
    </r>
    <r>
      <rPr>
        <b/>
        <sz val="8"/>
        <rFont val="Arial"/>
        <family val="2"/>
      </rPr>
      <t xml:space="preserve">
FirstCase</t>
    </r>
  </si>
  <si>
    <r>
      <rPr>
        <sz val="8"/>
        <rFont val="Arial"/>
        <family val="2"/>
      </rPr>
      <t>Case
Research
Research Therapy</t>
    </r>
    <r>
      <rPr>
        <b/>
        <sz val="8"/>
        <rFont val="Arial"/>
        <family val="2"/>
      </rPr>
      <t xml:space="preserve">
LeadingT</t>
    </r>
  </si>
  <si>
    <r>
      <rPr>
        <sz val="8"/>
        <rFont val="Arial"/>
        <family val="2"/>
      </rPr>
      <t>Case
Research
Research Therapy</t>
    </r>
    <r>
      <rPr>
        <b/>
        <sz val="8"/>
        <rFont val="Arial"/>
        <family val="2"/>
      </rPr>
      <t xml:space="preserve">
LeadingN</t>
    </r>
  </si>
  <si>
    <r>
      <rPr>
        <sz val="8"/>
        <rFont val="Arial"/>
        <family val="2"/>
      </rPr>
      <t>Case
Research
Research Therapy</t>
    </r>
    <r>
      <rPr>
        <b/>
        <sz val="8"/>
        <rFont val="Arial"/>
        <family val="2"/>
      </rPr>
      <t xml:space="preserve">
LeadingM</t>
    </r>
  </si>
  <si>
    <r>
      <rPr>
        <sz val="8"/>
        <rFont val="Arial"/>
        <family val="2"/>
      </rPr>
      <t>Case
Research
Research Therapy</t>
    </r>
    <r>
      <rPr>
        <b/>
        <sz val="8"/>
        <rFont val="Arial"/>
        <family val="2"/>
      </rPr>
      <t xml:space="preserve">
LeadingTherapy</t>
    </r>
  </si>
  <si>
    <r>
      <rPr>
        <sz val="8"/>
        <rFont val="Arial"/>
        <family val="2"/>
      </rPr>
      <t>Case
Research
Research Therapy</t>
    </r>
    <r>
      <rPr>
        <b/>
        <sz val="8"/>
        <rFont val="Arial"/>
        <family val="2"/>
      </rPr>
      <t xml:space="preserve">
CutOffDateOncoBox</t>
    </r>
  </si>
  <si>
    <r>
      <rPr>
        <sz val="8"/>
        <rFont val="Arial"/>
        <family val="2"/>
      </rPr>
      <t xml:space="preserve">Case
Research
Research Follow Up </t>
    </r>
    <r>
      <rPr>
        <b/>
        <sz val="8"/>
        <rFont val="Arial"/>
        <family val="2"/>
      </rPr>
      <t xml:space="preserve">
LastDateAlive</t>
    </r>
  </si>
  <si>
    <r>
      <rPr>
        <sz val="8"/>
        <rFont val="Arial"/>
        <family val="2"/>
      </rPr>
      <t xml:space="preserve">Case
Research
Research Follow Up </t>
    </r>
    <r>
      <rPr>
        <b/>
        <sz val="8"/>
        <rFont val="Arial"/>
        <family val="2"/>
      </rPr>
      <t xml:space="preserve">
FollowUpType</t>
    </r>
  </si>
  <si>
    <r>
      <rPr>
        <sz val="8"/>
        <rFont val="Arial"/>
        <family val="2"/>
      </rPr>
      <t xml:space="preserve">Case
Research
Research Follow Up </t>
    </r>
    <r>
      <rPr>
        <b/>
        <sz val="8"/>
        <rFont val="Arial"/>
        <family val="2"/>
      </rPr>
      <t xml:space="preserve">
FollowUpYears</t>
    </r>
  </si>
  <si>
    <r>
      <rPr>
        <sz val="8"/>
        <rFont val="Arial"/>
        <family val="2"/>
      </rPr>
      <t xml:space="preserve">Case
Research
Research Follow Up </t>
    </r>
    <r>
      <rPr>
        <b/>
        <sz val="8"/>
        <rFont val="Arial"/>
        <family val="2"/>
      </rPr>
      <t xml:space="preserve">
NumberFollowUp</t>
    </r>
  </si>
  <si>
    <r>
      <rPr>
        <sz val="8"/>
        <rFont val="Arial"/>
        <family val="2"/>
      </rPr>
      <t xml:space="preserve">Case
Research
Research Follow Up </t>
    </r>
    <r>
      <rPr>
        <b/>
        <sz val="8"/>
        <rFont val="Arial"/>
        <family val="2"/>
      </rPr>
      <t xml:space="preserve">
Lifestatus</t>
    </r>
  </si>
  <si>
    <r>
      <t xml:space="preserve">Case
Research
Research Follow Up 
</t>
    </r>
    <r>
      <rPr>
        <b/>
        <sz val="8"/>
        <rFont val="Arial"/>
        <family val="2"/>
      </rPr>
      <t>BiochemicalRecurrence</t>
    </r>
  </si>
  <si>
    <r>
      <rPr>
        <sz val="8"/>
        <rFont val="Arial"/>
        <family val="2"/>
      </rPr>
      <t xml:space="preserve">Case
Research
Research Follow Up </t>
    </r>
    <r>
      <rPr>
        <b/>
        <sz val="8"/>
        <rFont val="Arial"/>
        <family val="2"/>
      </rPr>
      <t xml:space="preserve">
LastTumourStatus</t>
    </r>
  </si>
  <si>
    <r>
      <rPr>
        <sz val="8"/>
        <rFont val="Arial"/>
        <family val="2"/>
      </rPr>
      <t xml:space="preserve">Case
Research
Research PROM </t>
    </r>
    <r>
      <rPr>
        <b/>
        <sz val="8"/>
        <rFont val="Arial"/>
        <family val="2"/>
      </rPr>
      <t xml:space="preserve">
Score expected</t>
    </r>
  </si>
  <si>
    <r>
      <rPr>
        <sz val="8"/>
        <rFont val="Arial"/>
        <family val="2"/>
      </rPr>
      <t xml:space="preserve">Case
Research
Research PROM </t>
    </r>
    <r>
      <rPr>
        <b/>
        <sz val="8"/>
        <rFont val="Arial"/>
        <family val="2"/>
      </rPr>
      <t xml:space="preserve">
Score Difference </t>
    </r>
  </si>
  <si>
    <t>&lt;TherapyType/&gt;</t>
  </si>
  <si>
    <t>&lt;TherapyDetail/&gt;</t>
  </si>
  <si>
    <r>
      <rPr>
        <sz val="8"/>
        <rFont val="Arial"/>
        <family val="2"/>
      </rPr>
      <t xml:space="preserve">Case
Research
Research PROM </t>
    </r>
    <r>
      <rPr>
        <b/>
        <sz val="8"/>
        <rFont val="Arial"/>
        <family val="2"/>
      </rPr>
      <t xml:space="preserve">
StatusFUPROM</t>
    </r>
  </si>
  <si>
    <t>look at the field "LeadingTherapy"</t>
  </si>
  <si>
    <t>IF 
"LeadingTherapy" = RPE | RCE_PCA | RCE_IF 
Then check</t>
  </si>
  <si>
    <t>IF 
"LeadingTherapy" = EBRT | HDR | LDR</t>
  </si>
  <si>
    <t>IF 
"LeadingTherapy" = HDR | LDR</t>
  </si>
  <si>
    <t>IF 
"LeadingTherapy" = EBRT</t>
  </si>
  <si>
    <t>look at the field "TherapyType"</t>
  </si>
  <si>
    <t>IF 
"TherapyType" = 0
Then check</t>
  </si>
  <si>
    <t xml:space="preserve">OP | OR </t>
  </si>
  <si>
    <t>IF 
"TherapyType" = 2
Then check</t>
  </si>
  <si>
    <t xml:space="preserve"> LT | LE | L</t>
  </si>
  <si>
    <t xml:space="preserve">RT | RE | R </t>
  </si>
  <si>
    <t>IF 
"LeadingTherapy" = OtherLocal  | Systemic | OtherTreatment</t>
  </si>
  <si>
    <t>IF 
"LeadingTherapy" = AS | WS</t>
  </si>
  <si>
    <t>yyyy-mm-dd &lt; Date pre-therapeutical questionnaire</t>
  </si>
  <si>
    <t>OT</t>
  </si>
  <si>
    <t>&lt;PROMStatusXML/&gt;</t>
  </si>
  <si>
    <t>yyyy-mm-dd 
(last date)</t>
  </si>
  <si>
    <t xml:space="preserve">Then Check: </t>
  </si>
  <si>
    <t>last StatusName</t>
  </si>
  <si>
    <t>3 | 4 | 5</t>
  </si>
  <si>
    <t>&lt;Age/&gt;</t>
  </si>
  <si>
    <t>Number</t>
  </si>
  <si>
    <t>Export this number</t>
  </si>
  <si>
    <t>&lt;ASpreQuestion/&gt;</t>
  </si>
  <si>
    <t>&lt;WSpreQuestion/&gt;</t>
  </si>
  <si>
    <t>&lt;OtherpreQuestion/&gt;</t>
  </si>
  <si>
    <t>&lt;OTpreQuestion/&gt;</t>
  </si>
  <si>
    <t>&lt;ADTpreQuestion/&gt;</t>
  </si>
  <si>
    <t>&lt;ComorbiditiesNumber/&gt;</t>
  </si>
  <si>
    <t>0 - 12 (number)</t>
  </si>
  <si>
    <r>
      <rPr>
        <sz val="8"/>
        <rFont val="Arial"/>
        <family val="2"/>
      </rPr>
      <t>PCO Info
Center
Research Centre</t>
    </r>
    <r>
      <rPr>
        <b/>
        <sz val="8"/>
        <rFont val="Arial"/>
        <family val="2"/>
      </rPr>
      <t xml:space="preserve">
PROMStatusXML</t>
    </r>
  </si>
  <si>
    <r>
      <rPr>
        <sz val="8"/>
        <rFont val="Arial"/>
        <family val="2"/>
      </rPr>
      <t>PCO Info
Center
Status</t>
    </r>
    <r>
      <rPr>
        <b/>
        <sz val="8"/>
        <rFont val="Arial"/>
        <family val="2"/>
      </rPr>
      <t xml:space="preserve">
StatusName</t>
    </r>
  </si>
  <si>
    <r>
      <rPr>
        <sz val="8"/>
        <rFont val="Arial"/>
        <family val="2"/>
      </rPr>
      <t>PCO Info
Center
Status</t>
    </r>
    <r>
      <rPr>
        <b/>
        <sz val="8"/>
        <rFont val="Arial"/>
        <family val="2"/>
      </rPr>
      <t xml:space="preserve">
StatusStartDate</t>
    </r>
  </si>
  <si>
    <r>
      <rPr>
        <sz val="8"/>
        <rFont val="Arial"/>
        <family val="2"/>
      </rPr>
      <t>PCO Info
Centre
Status</t>
    </r>
    <r>
      <rPr>
        <b/>
        <sz val="8"/>
        <rFont val="Arial"/>
        <family val="2"/>
      </rPr>
      <t xml:space="preserve">
StatusEndDate</t>
    </r>
  </si>
  <si>
    <r>
      <rPr>
        <sz val="8"/>
        <rFont val="Arial"/>
        <family val="2"/>
      </rPr>
      <t xml:space="preserve">Export </t>
    </r>
    <r>
      <rPr>
        <b/>
        <sz val="8"/>
        <rFont val="Arial"/>
        <family val="2"/>
      </rPr>
      <t>"PCOpreparation"</t>
    </r>
    <r>
      <rPr>
        <sz val="8"/>
        <rFont val="Arial"/>
        <family val="2"/>
      </rPr>
      <t xml:space="preserve"> for this centre</t>
    </r>
  </si>
  <si>
    <r>
      <rPr>
        <sz val="8"/>
        <rFont val="Arial"/>
        <family val="2"/>
      </rPr>
      <t xml:space="preserve">Export </t>
    </r>
    <r>
      <rPr>
        <b/>
        <sz val="8"/>
        <rFont val="Arial"/>
        <family val="2"/>
      </rPr>
      <t>"PCOinactive"</t>
    </r>
    <r>
      <rPr>
        <sz val="8"/>
        <rFont val="Arial"/>
        <family val="2"/>
      </rPr>
      <t xml:space="preserve"> for this centre</t>
    </r>
  </si>
  <si>
    <r>
      <rPr>
        <sz val="8"/>
        <rFont val="Arial"/>
        <family val="2"/>
      </rPr>
      <t xml:space="preserve">PCO Info
Center
</t>
    </r>
    <r>
      <rPr>
        <b/>
        <sz val="8"/>
        <rFont val="Arial"/>
        <family val="2"/>
      </rPr>
      <t>MovemberStatus</t>
    </r>
  </si>
  <si>
    <r>
      <rPr>
        <sz val="8"/>
        <rFont val="Arial"/>
        <family val="2"/>
      </rPr>
      <t xml:space="preserve">Export </t>
    </r>
    <r>
      <rPr>
        <b/>
        <sz val="8"/>
        <rFont val="Arial"/>
        <family val="2"/>
      </rPr>
      <t>"PCO"</t>
    </r>
    <r>
      <rPr>
        <sz val="8"/>
        <rFont val="Arial"/>
        <family val="2"/>
      </rPr>
      <t xml:space="preserve"> for this centre</t>
    </r>
  </si>
  <si>
    <r>
      <rPr>
        <sz val="8"/>
        <rFont val="Arial"/>
        <family val="2"/>
      </rPr>
      <t xml:space="preserve">Export </t>
    </r>
    <r>
      <rPr>
        <b/>
        <sz val="8"/>
        <rFont val="Arial"/>
        <family val="2"/>
      </rPr>
      <t>"TrueNTH"</t>
    </r>
    <r>
      <rPr>
        <sz val="8"/>
        <rFont val="Arial"/>
        <family val="2"/>
      </rPr>
      <t xml:space="preserve"> for this centre</t>
    </r>
  </si>
  <si>
    <r>
      <t xml:space="preserve">Export </t>
    </r>
    <r>
      <rPr>
        <b/>
        <sz val="8"/>
        <rFont val="Arial"/>
        <family val="2"/>
      </rPr>
      <t>"PCCPROM"</t>
    </r>
    <r>
      <rPr>
        <sz val="8"/>
        <rFont val="Arial"/>
        <family val="2"/>
      </rPr>
      <t xml:space="preserve"> for this centre</t>
    </r>
  </si>
  <si>
    <r>
      <rPr>
        <sz val="8"/>
        <rFont val="Arial"/>
        <family val="2"/>
      </rPr>
      <t xml:space="preserve">Export </t>
    </r>
    <r>
      <rPr>
        <b/>
        <sz val="8"/>
        <rFont val="Arial"/>
        <family val="2"/>
      </rPr>
      <t>"other"</t>
    </r>
    <r>
      <rPr>
        <sz val="8"/>
        <rFont val="Arial"/>
        <family val="2"/>
      </rPr>
      <t xml:space="preserve"> if non of the conditions above is true</t>
    </r>
  </si>
  <si>
    <r>
      <t xml:space="preserve">Case
Research
Research Therapy
</t>
    </r>
    <r>
      <rPr>
        <b/>
        <sz val="8"/>
        <rFont val="Arial"/>
        <family val="2"/>
      </rPr>
      <t>Age</t>
    </r>
  </si>
  <si>
    <r>
      <t xml:space="preserve">Calculate the difference in years: </t>
    </r>
    <r>
      <rPr>
        <b/>
        <sz val="8"/>
        <rFont val="Arial"/>
        <family val="2"/>
      </rPr>
      <t>"Date of Diagnosis" - "Date of birth"</t>
    </r>
  </si>
  <si>
    <r>
      <rPr>
        <sz val="8"/>
        <rFont val="Arial"/>
        <family val="2"/>
      </rPr>
      <t>Case
Research
Research Therapy</t>
    </r>
    <r>
      <rPr>
        <b/>
        <sz val="8"/>
        <rFont val="Arial"/>
        <family val="2"/>
      </rPr>
      <t xml:space="preserve">
ComorbiditiesNumber</t>
    </r>
  </si>
  <si>
    <t>&lt;DocuDeficits/&gt;</t>
  </si>
  <si>
    <t>&lt;DocuConspicuities/&gt;</t>
  </si>
  <si>
    <r>
      <rPr>
        <sz val="8"/>
        <rFont val="Arial"/>
        <family val="2"/>
      </rPr>
      <t>Case
Research
Research Therapy</t>
    </r>
    <r>
      <rPr>
        <b/>
        <sz val="8"/>
        <rFont val="Arial"/>
        <family val="2"/>
      </rPr>
      <t xml:space="preserve">
DocuDeficits</t>
    </r>
  </si>
  <si>
    <r>
      <rPr>
        <sz val="8"/>
        <rFont val="Arial"/>
        <family val="2"/>
      </rPr>
      <t>Case
Research
Research Therapy</t>
    </r>
    <r>
      <rPr>
        <b/>
        <sz val="8"/>
        <rFont val="Arial"/>
        <family val="2"/>
      </rPr>
      <t xml:space="preserve">
DocuConspicuities</t>
    </r>
  </si>
  <si>
    <r>
      <rPr>
        <sz val="8"/>
        <rFont val="Arial"/>
        <family val="2"/>
      </rPr>
      <t>Case
Research
Research Therapy</t>
    </r>
    <r>
      <rPr>
        <b/>
        <sz val="8"/>
        <rFont val="Arial"/>
        <family val="2"/>
      </rPr>
      <t xml:space="preserve">
CaseCategory</t>
    </r>
  </si>
  <si>
    <r>
      <rPr>
        <sz val="8"/>
        <rFont val="Arial"/>
        <family val="2"/>
      </rPr>
      <t>Case
Research
Research Therapy</t>
    </r>
    <r>
      <rPr>
        <b/>
        <sz val="8"/>
        <rFont val="Arial"/>
        <family val="2"/>
      </rPr>
      <t xml:space="preserve">
TherapyType</t>
    </r>
  </si>
  <si>
    <r>
      <t>Export "</t>
    </r>
    <r>
      <rPr>
        <b/>
        <sz val="8"/>
        <rFont val="Arial"/>
        <family val="2"/>
      </rPr>
      <t>0</t>
    </r>
    <r>
      <rPr>
        <sz val="8"/>
        <rFont val="Arial"/>
        <family val="2"/>
      </rPr>
      <t>"</t>
    </r>
  </si>
  <si>
    <r>
      <t>Export "</t>
    </r>
    <r>
      <rPr>
        <b/>
        <sz val="8"/>
        <rFont val="Arial"/>
        <family val="2"/>
      </rPr>
      <t>1</t>
    </r>
    <r>
      <rPr>
        <sz val="8"/>
        <rFont val="Arial"/>
        <family val="2"/>
      </rPr>
      <t>"</t>
    </r>
  </si>
  <si>
    <r>
      <t>Export "</t>
    </r>
    <r>
      <rPr>
        <b/>
        <sz val="8"/>
        <rFont val="Arial"/>
        <family val="2"/>
      </rPr>
      <t>2</t>
    </r>
    <r>
      <rPr>
        <sz val="8"/>
        <rFont val="Arial"/>
        <family val="2"/>
      </rPr>
      <t>"</t>
    </r>
  </si>
  <si>
    <r>
      <t>Export "</t>
    </r>
    <r>
      <rPr>
        <b/>
        <sz val="8"/>
        <rFont val="Arial"/>
        <family val="2"/>
      </rPr>
      <t>3</t>
    </r>
    <r>
      <rPr>
        <sz val="8"/>
        <rFont val="Arial"/>
        <family val="2"/>
      </rPr>
      <t>"</t>
    </r>
  </si>
  <si>
    <r>
      <t>Export "</t>
    </r>
    <r>
      <rPr>
        <b/>
        <sz val="8"/>
        <rFont val="Arial"/>
        <family val="2"/>
      </rPr>
      <t>4</t>
    </r>
    <r>
      <rPr>
        <sz val="8"/>
        <rFont val="Arial"/>
        <family val="2"/>
      </rPr>
      <t>"</t>
    </r>
  </si>
  <si>
    <r>
      <rPr>
        <sz val="8"/>
        <rFont val="Arial"/>
        <family val="2"/>
      </rPr>
      <t>Case
Research
Research Therapy</t>
    </r>
    <r>
      <rPr>
        <b/>
        <sz val="8"/>
        <rFont val="Arial"/>
        <family val="2"/>
      </rPr>
      <t xml:space="preserve">
TherapyDetail</t>
    </r>
  </si>
  <si>
    <r>
      <t>Export "</t>
    </r>
    <r>
      <rPr>
        <b/>
        <sz val="8"/>
        <rFont val="Arial"/>
        <family val="2"/>
      </rPr>
      <t>5</t>
    </r>
    <r>
      <rPr>
        <sz val="8"/>
        <rFont val="Arial"/>
        <family val="2"/>
      </rPr>
      <t>"</t>
    </r>
  </si>
  <si>
    <r>
      <t>Export "</t>
    </r>
    <r>
      <rPr>
        <b/>
        <sz val="8"/>
        <rFont val="Arial"/>
        <family val="2"/>
      </rPr>
      <t>6</t>
    </r>
    <r>
      <rPr>
        <sz val="8"/>
        <rFont val="Arial"/>
        <family val="2"/>
      </rPr>
      <t>"</t>
    </r>
  </si>
  <si>
    <r>
      <t>Export "</t>
    </r>
    <r>
      <rPr>
        <b/>
        <sz val="8"/>
        <rFont val="Arial"/>
        <family val="2"/>
      </rPr>
      <t>7</t>
    </r>
    <r>
      <rPr>
        <sz val="8"/>
        <rFont val="Arial"/>
        <family val="2"/>
      </rPr>
      <t>"</t>
    </r>
  </si>
  <si>
    <r>
      <t>Export "</t>
    </r>
    <r>
      <rPr>
        <b/>
        <sz val="8"/>
        <rFont val="Arial"/>
        <family val="2"/>
      </rPr>
      <t>8</t>
    </r>
    <r>
      <rPr>
        <sz val="8"/>
        <rFont val="Arial"/>
        <family val="2"/>
      </rPr>
      <t>"</t>
    </r>
  </si>
  <si>
    <r>
      <t>Export "</t>
    </r>
    <r>
      <rPr>
        <b/>
        <sz val="8"/>
        <rFont val="Arial"/>
        <family val="2"/>
      </rPr>
      <t>9</t>
    </r>
    <r>
      <rPr>
        <sz val="8"/>
        <rFont val="Arial"/>
        <family val="2"/>
      </rPr>
      <t>"</t>
    </r>
  </si>
  <si>
    <r>
      <t>Export "</t>
    </r>
    <r>
      <rPr>
        <b/>
        <sz val="8"/>
        <rFont val="Arial"/>
        <family val="2"/>
      </rPr>
      <t>10</t>
    </r>
    <r>
      <rPr>
        <sz val="8"/>
        <rFont val="Arial"/>
        <family val="2"/>
      </rPr>
      <t>"</t>
    </r>
  </si>
  <si>
    <r>
      <t>Export "</t>
    </r>
    <r>
      <rPr>
        <b/>
        <sz val="8"/>
        <rFont val="Arial"/>
        <family val="2"/>
      </rPr>
      <t>11</t>
    </r>
    <r>
      <rPr>
        <sz val="8"/>
        <rFont val="Arial"/>
        <family val="2"/>
      </rPr>
      <t>"</t>
    </r>
  </si>
  <si>
    <r>
      <rPr>
        <sz val="8"/>
        <rFont val="Arial"/>
        <family val="2"/>
      </rPr>
      <t>Case
Research
Research Therapy</t>
    </r>
    <r>
      <rPr>
        <b/>
        <sz val="8"/>
        <rFont val="Arial"/>
        <family val="2"/>
      </rPr>
      <t xml:space="preserve">
ASpreQuestion</t>
    </r>
  </si>
  <si>
    <r>
      <t>Export "</t>
    </r>
    <r>
      <rPr>
        <b/>
        <sz val="8"/>
        <rFont val="Arial"/>
        <family val="2"/>
      </rPr>
      <t>999</t>
    </r>
    <r>
      <rPr>
        <sz val="8"/>
        <rFont val="Arial"/>
        <family val="2"/>
      </rPr>
      <t>"</t>
    </r>
  </si>
  <si>
    <r>
      <t xml:space="preserve">IF the field "CaseCategory" conatins "NI" then check for the </t>
    </r>
    <r>
      <rPr>
        <b/>
        <sz val="8"/>
        <rFont val="Arial"/>
        <family val="2"/>
      </rPr>
      <t>NI-Case</t>
    </r>
  </si>
  <si>
    <r>
      <t>Export "</t>
    </r>
    <r>
      <rPr>
        <b/>
        <sz val="8"/>
        <rFont val="Arial"/>
        <family val="2"/>
      </rPr>
      <t>0</t>
    </r>
    <r>
      <rPr>
        <sz val="8"/>
        <rFont val="Arial"/>
        <family val="2"/>
      </rPr>
      <t xml:space="preserve">" </t>
    </r>
  </si>
  <si>
    <r>
      <rPr>
        <sz val="8"/>
        <rFont val="Arial"/>
        <family val="2"/>
      </rPr>
      <t>Case
Research
Research Therapy</t>
    </r>
    <r>
      <rPr>
        <b/>
        <sz val="8"/>
        <rFont val="Arial"/>
        <family val="2"/>
      </rPr>
      <t xml:space="preserve">
WSpreQuestion</t>
    </r>
  </si>
  <si>
    <r>
      <rPr>
        <sz val="8"/>
        <rFont val="Arial"/>
        <family val="2"/>
      </rPr>
      <t>Case
Research
Research Therapy</t>
    </r>
    <r>
      <rPr>
        <b/>
        <sz val="8"/>
        <rFont val="Arial"/>
        <family val="2"/>
      </rPr>
      <t xml:space="preserve">
OtherpreQuestion</t>
    </r>
  </si>
  <si>
    <r>
      <rPr>
        <sz val="8"/>
        <rFont val="Arial"/>
        <family val="2"/>
      </rPr>
      <t>Case
Research
Research Therapy</t>
    </r>
    <r>
      <rPr>
        <b/>
        <sz val="8"/>
        <rFont val="Arial"/>
        <family val="2"/>
      </rPr>
      <t xml:space="preserve">
OTpreQuestion</t>
    </r>
  </si>
  <si>
    <r>
      <rPr>
        <sz val="8"/>
        <rFont val="Arial"/>
        <family val="2"/>
      </rPr>
      <t>Case
Research
Research Therapy</t>
    </r>
    <r>
      <rPr>
        <b/>
        <sz val="8"/>
        <rFont val="Arial"/>
        <family val="2"/>
      </rPr>
      <t xml:space="preserve">
ADTpreQuestion</t>
    </r>
  </si>
  <si>
    <r>
      <t xml:space="preserve">Then take the </t>
    </r>
    <r>
      <rPr>
        <b/>
        <u/>
        <sz val="8"/>
        <rFont val="Arial"/>
        <family val="2"/>
      </rPr>
      <t>difference in days</t>
    </r>
    <r>
      <rPr>
        <sz val="8"/>
        <rFont val="Arial"/>
        <family val="2"/>
      </rPr>
      <t xml:space="preserve"> betwenn "Initiation" and "Date pre-therapeutical questionnaire"</t>
    </r>
  </si>
  <si>
    <r>
      <t>IF difference</t>
    </r>
    <r>
      <rPr>
        <b/>
        <sz val="8"/>
        <rFont val="Arial"/>
        <family val="2"/>
      </rPr>
      <t xml:space="preserve"> &lt; 180</t>
    </r>
    <r>
      <rPr>
        <sz val="8"/>
        <rFont val="Arial"/>
        <family val="2"/>
      </rPr>
      <t xml:space="preserve"> days then Export "</t>
    </r>
    <r>
      <rPr>
        <b/>
        <sz val="8"/>
        <rFont val="Arial"/>
        <family val="2"/>
      </rPr>
      <t>2</t>
    </r>
    <r>
      <rPr>
        <sz val="8"/>
        <rFont val="Arial"/>
        <family val="2"/>
      </rPr>
      <t>"</t>
    </r>
  </si>
  <si>
    <r>
      <t xml:space="preserve">IF difference </t>
    </r>
    <r>
      <rPr>
        <b/>
        <sz val="9"/>
        <rFont val="Arial"/>
        <family val="2"/>
      </rPr>
      <t>≥</t>
    </r>
    <r>
      <rPr>
        <b/>
        <sz val="8"/>
        <rFont val="Arial"/>
        <family val="2"/>
      </rPr>
      <t xml:space="preserve"> 180</t>
    </r>
    <r>
      <rPr>
        <sz val="8"/>
        <rFont val="Arial"/>
        <family val="2"/>
      </rPr>
      <t xml:space="preserve"> days then Export "</t>
    </r>
    <r>
      <rPr>
        <b/>
        <sz val="8"/>
        <rFont val="Arial"/>
        <family val="2"/>
      </rPr>
      <t>3</t>
    </r>
    <r>
      <rPr>
        <sz val="8"/>
        <rFont val="Arial"/>
        <family val="2"/>
      </rPr>
      <t>"</t>
    </r>
  </si>
  <si>
    <t>&lt;LeadingTherapyBegin/&gt;</t>
  </si>
  <si>
    <r>
      <rPr>
        <sz val="8"/>
        <rFont val="Arial"/>
        <family val="2"/>
      </rPr>
      <t>Case
Research
Research Therapy</t>
    </r>
    <r>
      <rPr>
        <b/>
        <sz val="8"/>
        <rFont val="Arial"/>
        <family val="2"/>
      </rPr>
      <t xml:space="preserve">
LeadingTherapyBegin</t>
    </r>
  </si>
  <si>
    <t>&lt;TumourFreePost/&gt;</t>
  </si>
  <si>
    <r>
      <rPr>
        <sz val="8"/>
        <rFont val="Arial"/>
        <family val="2"/>
      </rPr>
      <t>Case
Research
Research Therapy</t>
    </r>
    <r>
      <rPr>
        <b/>
        <sz val="8"/>
        <rFont val="Arial"/>
        <family val="2"/>
      </rPr>
      <t xml:space="preserve">
TumourFreePost</t>
    </r>
  </si>
  <si>
    <t>&lt;LastFUTumourStatus/&gt;</t>
  </si>
  <si>
    <r>
      <rPr>
        <sz val="8"/>
        <rFont val="Arial"/>
        <family val="2"/>
      </rPr>
      <t xml:space="preserve">Case
Research
Research Follow Up </t>
    </r>
    <r>
      <rPr>
        <b/>
        <sz val="8"/>
        <rFont val="Arial"/>
        <family val="2"/>
      </rPr>
      <t xml:space="preserve">
LastFUTumourStatus</t>
    </r>
  </si>
  <si>
    <t>&lt;SourceLastFUTumourStatus/&gt;</t>
  </si>
  <si>
    <r>
      <rPr>
        <sz val="8"/>
        <rFont val="Arial"/>
        <family val="2"/>
      </rPr>
      <t xml:space="preserve">Case
Research
Research Follow Up </t>
    </r>
    <r>
      <rPr>
        <b/>
        <sz val="8"/>
        <rFont val="Arial"/>
        <family val="2"/>
      </rPr>
      <t xml:space="preserve">
SourceLastFUTumourStatus</t>
    </r>
  </si>
  <si>
    <t>&lt;EventBeforeDeath/&gt;</t>
  </si>
  <si>
    <r>
      <rPr>
        <sz val="8"/>
        <rFont val="Arial"/>
        <family val="2"/>
      </rPr>
      <t xml:space="preserve">Case
Research
Research Follow Up </t>
    </r>
    <r>
      <rPr>
        <b/>
        <sz val="8"/>
        <rFont val="Arial"/>
        <family val="2"/>
      </rPr>
      <t xml:space="preserve">
EventBeforeDeath</t>
    </r>
  </si>
  <si>
    <t>&lt;LocalRecurrence/&gt;</t>
  </si>
  <si>
    <r>
      <rPr>
        <sz val="8"/>
        <rFont val="Arial"/>
        <family val="2"/>
      </rPr>
      <t xml:space="preserve">Case
Research
Research Follow Up 
</t>
    </r>
    <r>
      <rPr>
        <b/>
        <sz val="8"/>
        <rFont val="Arial"/>
        <family val="2"/>
      </rPr>
      <t>LocalRecurrence</t>
    </r>
  </si>
  <si>
    <t>&lt;FirstLocalRecurrence/&gt;</t>
  </si>
  <si>
    <r>
      <rPr>
        <sz val="8"/>
        <rFont val="Arial"/>
        <family val="2"/>
      </rPr>
      <t xml:space="preserve">Case
Research
Research Follow Up </t>
    </r>
    <r>
      <rPr>
        <b/>
        <sz val="8"/>
        <rFont val="Arial"/>
        <family val="2"/>
      </rPr>
      <t xml:space="preserve">
FirstLocalRecurrence</t>
    </r>
  </si>
  <si>
    <t>&lt;FirstBiochemicalRecurrence/&gt;</t>
  </si>
  <si>
    <r>
      <rPr>
        <sz val="8"/>
        <rFont val="Arial"/>
        <family val="2"/>
      </rPr>
      <t xml:space="preserve">Case
Research
Research Follow Up </t>
    </r>
    <r>
      <rPr>
        <b/>
        <sz val="8"/>
        <rFont val="Arial"/>
        <family val="2"/>
      </rPr>
      <t xml:space="preserve">
FirstBiochemicalRecurrence</t>
    </r>
  </si>
  <si>
    <t>&lt;DistantMetastasis/&gt;</t>
  </si>
  <si>
    <r>
      <t xml:space="preserve">Case
Research
Research Follow Up 
</t>
    </r>
    <r>
      <rPr>
        <b/>
        <sz val="8"/>
        <rFont val="Arial"/>
        <family val="2"/>
      </rPr>
      <t>DistantMetastasis</t>
    </r>
  </si>
  <si>
    <t>&lt;FirstDistantMetastasis/&gt;</t>
  </si>
  <si>
    <r>
      <rPr>
        <sz val="8"/>
        <rFont val="Arial"/>
        <family val="2"/>
      </rPr>
      <t xml:space="preserve">Case
Research
Research Follow Up </t>
    </r>
    <r>
      <rPr>
        <b/>
        <sz val="8"/>
        <rFont val="Arial"/>
        <family val="2"/>
      </rPr>
      <t xml:space="preserve">
FirstDistantMetastasis</t>
    </r>
  </si>
  <si>
    <t>&lt;SecondMalignancy/&gt;</t>
  </si>
  <si>
    <r>
      <t xml:space="preserve">Case
Research
Research Follow Up 
</t>
    </r>
    <r>
      <rPr>
        <b/>
        <sz val="8"/>
        <rFont val="Arial"/>
        <family val="2"/>
      </rPr>
      <t>SecondMalignancy</t>
    </r>
  </si>
  <si>
    <t>&lt;PROMQuestionnaire/&gt;</t>
  </si>
  <si>
    <r>
      <rPr>
        <sz val="8"/>
        <rFont val="Arial"/>
        <family val="2"/>
      </rPr>
      <t xml:space="preserve">Case
Research
Research PROM </t>
    </r>
    <r>
      <rPr>
        <b/>
        <sz val="8"/>
        <rFont val="Arial"/>
        <family val="2"/>
      </rPr>
      <t xml:space="preserve">
PROMQuestionnaire</t>
    </r>
  </si>
  <si>
    <t xml:space="preserve">Check all fields for this case: </t>
  </si>
  <si>
    <t>If there is at least one comorbidity with:</t>
  </si>
  <si>
    <t>&lt;RiskClassification/&gt;</t>
  </si>
  <si>
    <r>
      <rPr>
        <sz val="8"/>
        <rFont val="Arial"/>
        <family val="2"/>
      </rPr>
      <t>Case
Research
Research Therapy</t>
    </r>
    <r>
      <rPr>
        <b/>
        <sz val="8"/>
        <rFont val="Arial"/>
        <family val="2"/>
      </rPr>
      <t xml:space="preserve">
RiskClassification</t>
    </r>
  </si>
  <si>
    <t>1 | 2 | 3 | 4 | 5 | 6 | 7 | 8 | 9 | 10 | 11 | 12</t>
  </si>
  <si>
    <r>
      <t xml:space="preserve">Case
Treatment
</t>
    </r>
    <r>
      <rPr>
        <b/>
        <sz val="8"/>
        <rFont val="Arial"/>
        <family val="2"/>
      </rPr>
      <t>Ongoing Therapy</t>
    </r>
  </si>
  <si>
    <t>&lt;PCaAntecedents/&gt;</t>
  </si>
  <si>
    <r>
      <rPr>
        <sz val="8"/>
        <rFont val="Arial"/>
        <family val="2"/>
      </rPr>
      <t>Case
Research
Research Therapy</t>
    </r>
    <r>
      <rPr>
        <b/>
        <strike/>
        <sz val="8"/>
        <rFont val="Arial"/>
        <family val="2"/>
      </rPr>
      <t xml:space="preserve">
</t>
    </r>
    <r>
      <rPr>
        <b/>
        <sz val="8"/>
        <rFont val="Arial"/>
        <family val="2"/>
      </rPr>
      <t>PCaAntecedents</t>
    </r>
  </si>
  <si>
    <t>&lt;FirstSecondMalignancy/&gt;</t>
  </si>
  <si>
    <r>
      <rPr>
        <sz val="8"/>
        <rFont val="Arial"/>
        <family val="2"/>
      </rPr>
      <t xml:space="preserve">Case
Research
Research Follow Up </t>
    </r>
    <r>
      <rPr>
        <b/>
        <sz val="8"/>
        <rFont val="Arial"/>
        <family val="2"/>
      </rPr>
      <t xml:space="preserve">
FirstSecondMalignancy</t>
    </r>
  </si>
  <si>
    <r>
      <t xml:space="preserve">yyyy-mm-dd </t>
    </r>
    <r>
      <rPr>
        <b/>
        <sz val="8"/>
        <rFont val="Arial"/>
        <family val="2"/>
      </rPr>
      <t>≤</t>
    </r>
    <r>
      <rPr>
        <sz val="8"/>
        <rFont val="Arial"/>
        <family val="2"/>
      </rPr>
      <t xml:space="preserve"> Date pre-therapeutical questionnaire</t>
    </r>
  </si>
  <si>
    <r>
      <t xml:space="preserve">yyyy-mm-dd </t>
    </r>
    <r>
      <rPr>
        <b/>
        <sz val="8"/>
        <rFont val="Calibri"/>
        <family val="2"/>
      </rPr>
      <t>&lt;</t>
    </r>
    <r>
      <rPr>
        <sz val="8"/>
        <rFont val="Arial"/>
        <family val="2"/>
      </rPr>
      <t xml:space="preserve"> Date pre-therapeutical questionnaire</t>
    </r>
  </si>
  <si>
    <r>
      <t xml:space="preserve">yyyy-mm-dd </t>
    </r>
    <r>
      <rPr>
        <b/>
        <sz val="8"/>
        <rFont val="Arial"/>
        <family val="2"/>
      </rPr>
      <t xml:space="preserve"> &lt; </t>
    </r>
    <r>
      <rPr>
        <sz val="8"/>
        <rFont val="Arial"/>
        <family val="2"/>
      </rPr>
      <t>Date pre-therapeutical questionnaire</t>
    </r>
  </si>
  <si>
    <t>&lt;PROMCycleName/&gt;</t>
  </si>
  <si>
    <t>number (1,2,3,…)</t>
  </si>
  <si>
    <t>Take the pre-therapeutical questionnaire from the patient profile</t>
  </si>
  <si>
    <t>Take the questionnaire where</t>
  </si>
  <si>
    <t>= Date pre-therapeutical questionnaire from patient profile</t>
  </si>
  <si>
    <t>Take the cycle name from cycle of this questionnaire</t>
  </si>
  <si>
    <t>number (1,2,3,..)</t>
  </si>
  <si>
    <r>
      <rPr>
        <sz val="11"/>
        <color indexed="8"/>
        <rFont val="Arial"/>
        <family val="2"/>
      </rPr>
      <t xml:space="preserve">OncoBox Prostate </t>
    </r>
    <r>
      <rPr>
        <b/>
        <sz val="11"/>
        <color indexed="8"/>
        <rFont val="Arial"/>
        <family val="2"/>
      </rPr>
      <t xml:space="preserve">
Indicator 1 b) 1Distribution of primary cases with locally confined prostate carcinoma and low risk
</t>
    </r>
    <r>
      <rPr>
        <b/>
        <sz val="11"/>
        <color theme="0" tint="-0.499984740745262"/>
        <rFont val="Arial"/>
        <family val="2"/>
      </rPr>
      <t>(Kennzahl Nr.1b) 1 Primärfälle - niedriges Risiko)</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</si>
  <si>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</si>
  <si>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1 b) 2 Distribution of primary cases with locally confined prostate carcinoma and intermediate risk
</t>
    </r>
    <r>
      <rPr>
        <b/>
        <sz val="11"/>
        <color theme="0" tint="-0.499984740745262"/>
        <rFont val="Arial"/>
        <family val="2"/>
      </rPr>
      <t>(Kennzahl Nr.1b) 2 Primärfälle - mittleres Risiko)</t>
    </r>
  </si>
  <si>
    <r>
      <rPr>
        <sz val="11"/>
        <color indexed="8"/>
        <rFont val="Arial"/>
        <family val="2"/>
      </rPr>
      <t xml:space="preserve">OncoBox Prostate </t>
    </r>
    <r>
      <rPr>
        <b/>
        <sz val="11"/>
        <color indexed="8"/>
        <rFont val="Arial"/>
        <family val="2"/>
      </rPr>
      <t xml:space="preserve">
Indicator 1 b) 3 Distribution of primary cases with locally confined prostate carcinoma and high risk
</t>
    </r>
    <r>
      <rPr>
        <b/>
        <sz val="11"/>
        <color theme="0" tint="-0.499984740745262"/>
        <rFont val="Arial"/>
        <family val="2"/>
      </rPr>
      <t>(Kennzahl Nr.1b) 3 Primärfälle - hohes Risiko)</t>
    </r>
  </si>
  <si>
    <r>
      <rPr>
        <sz val="11"/>
        <color indexed="8"/>
        <rFont val="Arial"/>
        <family val="2"/>
      </rPr>
      <t xml:space="preserve">OncoBox Prostate </t>
    </r>
    <r>
      <rPr>
        <b/>
        <sz val="11"/>
        <color indexed="8"/>
        <rFont val="Arial"/>
        <family val="2"/>
      </rPr>
      <t xml:space="preserve">
Indicator 2 a) Presentation at the weekly pretherapeutic conference (via urology)
</t>
    </r>
    <r>
      <rPr>
        <b/>
        <sz val="11"/>
        <color theme="0" tint="-0.499984740745262"/>
        <rFont val="Arial"/>
        <family val="2"/>
      </rPr>
      <t>(Kennzahl Nr. 2a) Vorstellung in der wöchentlichen prätherapeutischen Konferenz (über Urologie))</t>
    </r>
  </si>
  <si>
    <r>
      <rPr>
        <sz val="11"/>
        <color indexed="8"/>
        <rFont val="Arial"/>
        <family val="2"/>
      </rPr>
      <t xml:space="preserve">OncoBox Prostate  </t>
    </r>
    <r>
      <rPr>
        <b/>
        <sz val="11"/>
        <color indexed="8"/>
        <rFont val="Arial"/>
        <family val="2"/>
      </rPr>
      <t xml:space="preserve">
Indicator 2 b) Presentation at the weekly pretherapeutic conference (via radiotherapy)
</t>
    </r>
    <r>
      <rPr>
        <b/>
        <sz val="11"/>
        <color theme="0" tint="-0.499984740745262"/>
        <rFont val="Arial"/>
        <family val="2"/>
      </rPr>
      <t>(Kennzahl Nr. 2b) Vorstellung in der wöchentlichen prätherapeutischen Konferenz (über Strahlentherapie))</t>
    </r>
  </si>
  <si>
    <r>
      <t xml:space="preserve">Primary cases with primary M1
</t>
    </r>
    <r>
      <rPr>
        <sz val="9"/>
        <color theme="0" tint="-0.499984740745262"/>
        <rFont val="Arial"/>
        <family val="2"/>
      </rPr>
      <t>(Primärfälle mit primär M1)</t>
    </r>
  </si>
  <si>
    <r>
      <rPr>
        <sz val="11"/>
        <color indexed="8"/>
        <rFont val="Arial"/>
        <family val="2"/>
      </rPr>
      <t xml:space="preserve">OncoBox Prostate </t>
    </r>
    <r>
      <rPr>
        <b/>
        <sz val="11"/>
        <color indexed="8"/>
        <rFont val="Arial"/>
        <family val="2"/>
      </rPr>
      <t xml:space="preserve">
Indicator 5 Percutaneous radiotherapy with hormone ablation therapy for locally confined Pca with high risk
</t>
    </r>
    <r>
      <rPr>
        <b/>
        <sz val="11"/>
        <color theme="0" tint="-0.499984740745262"/>
        <rFont val="Arial"/>
        <family val="2"/>
      </rPr>
      <t>(Kennzahl Nr. 5 Strahlentherapie und hormonablative Therapie bei lokal begrenztem PCa mit hohem Risiko)</t>
    </r>
  </si>
  <si>
    <r>
      <t xml:space="preserve">Primary cases with prostate carcinoma T1/2, N0, M0 with high risk (PSA &gt;20ng/ml or Gleason score ≥ 8 or cT category 2c) and percutaneous radiotherapy
</t>
    </r>
    <r>
      <rPr>
        <sz val="9"/>
        <color theme="0" tint="-0.499984740745262"/>
        <rFont val="Arial"/>
        <family val="2"/>
      </rPr>
      <t>(Primärfälle mit Prostatakarzinom T1-2 N0 M0 mit hohem Risiko (PSA &gt;20ng/ml o. Gleason-Score ≥ 8 o.cT-Kategorie 2c) und perkutaner Strahlentherapie)</t>
    </r>
  </si>
  <si>
    <r>
      <t xml:space="preserve">Primary cases (= Indicator 1a)
</t>
    </r>
    <r>
      <rPr>
        <sz val="9"/>
        <color theme="0" tint="-0.499984740745262"/>
        <rFont val="Arial"/>
        <family val="2"/>
      </rPr>
      <t>(Primärfälle (= Kennzahl 1a))</t>
    </r>
  </si>
  <si>
    <r>
      <t xml:space="preserve">Total number of radical prostatectomies / cystoprostatectomies (see basic data)
</t>
    </r>
    <r>
      <rPr>
        <sz val="9"/>
        <color theme="0" tint="-0.499984740745262"/>
        <rFont val="Arial"/>
        <family val="2"/>
      </rPr>
      <t>(Radikale Prostatektomien / Zystoprostatektomien gesamt  (siehe Basisdaten))</t>
    </r>
  </si>
  <si>
    <r>
      <rPr>
        <sz val="11"/>
        <color indexed="8"/>
        <rFont val="Arial"/>
        <family val="2"/>
      </rPr>
      <t xml:space="preserve">OncoBox Prostate </t>
    </r>
    <r>
      <rPr>
        <b/>
        <sz val="11"/>
        <color indexed="8"/>
        <rFont val="Arial"/>
        <family val="2"/>
      </rPr>
      <t xml:space="preserve">
Indicato</t>
    </r>
    <r>
      <rPr>
        <b/>
        <sz val="11"/>
        <rFont val="Arial"/>
        <family val="2"/>
      </rPr>
      <t xml:space="preserve">r 11 </t>
    </r>
    <r>
      <rPr>
        <b/>
        <sz val="11"/>
        <color indexed="8"/>
        <rFont val="Arial"/>
        <family val="2"/>
      </rPr>
      <t xml:space="preserve">Definitive radiotherapy
</t>
    </r>
    <r>
      <rPr>
        <b/>
        <sz val="11"/>
        <color theme="0" tint="-0.499984740745262"/>
        <rFont val="Arial"/>
        <family val="2"/>
      </rPr>
      <t>(Kennzahl Nr. 11 Definitive Strahlentherapie)</t>
    </r>
  </si>
  <si>
    <r>
      <t xml:space="preserve">Primary cases(=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</si>
  <si>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t>
    </r>
    <r>
      <rPr>
        <b/>
        <sz val="11"/>
        <rFont val="Arial"/>
        <family val="2"/>
      </rPr>
      <t>r 14</t>
    </r>
    <r>
      <rPr>
        <b/>
        <sz val="11"/>
        <color indexed="8"/>
        <rFont val="Arial"/>
        <family val="2"/>
      </rPr>
      <t xml:space="preserve"> Diagnostic report - punch biopsy
</t>
    </r>
    <r>
      <rPr>
        <b/>
        <sz val="11"/>
        <color theme="0" tint="-0.499984740745262"/>
        <rFont val="Arial"/>
        <family val="2"/>
      </rPr>
      <t>(Kennzahl Nr. 14 Befundbericht Stanzbiopsie)</t>
    </r>
  </si>
  <si>
    <r>
      <rPr>
        <sz val="11"/>
        <color indexed="8"/>
        <rFont val="Arial"/>
        <family val="2"/>
      </rPr>
      <t xml:space="preserve">OncoBox Prostate </t>
    </r>
    <r>
      <rPr>
        <b/>
        <sz val="11"/>
        <color indexed="8"/>
        <rFont val="Arial"/>
        <family val="2"/>
      </rPr>
      <t xml:space="preserve">
Indicato</t>
    </r>
    <r>
      <rPr>
        <b/>
        <sz val="11"/>
        <rFont val="Arial"/>
        <family val="2"/>
      </rPr>
      <t xml:space="preserve">r 15 </t>
    </r>
    <r>
      <rPr>
        <b/>
        <sz val="11"/>
        <color indexed="8"/>
        <rFont val="Arial"/>
        <family val="2"/>
      </rPr>
      <t xml:space="preserve">Diagnostic report - lymph nodes
</t>
    </r>
    <r>
      <rPr>
        <b/>
        <sz val="11"/>
        <color theme="0" tint="-0.499984740745262"/>
        <rFont val="Arial"/>
        <family val="2"/>
      </rPr>
      <t>(Kennzahl Nr. 15 Befundbericht Lymphknoten)</t>
    </r>
  </si>
  <si>
    <r>
      <t xml:space="preserve">Primary cases with locally confined Pca and intermediate risk (PSA &gt; 10-20 ng/ml or Gleason score 7 or cT 2b)
</t>
    </r>
    <r>
      <rPr>
        <sz val="9"/>
        <color theme="0" tint="-0.499984740745262"/>
        <rFont val="Arial"/>
        <family val="2"/>
      </rPr>
      <t>(Primärfälle mit lokal begrenztem  PCa u. mittlerem Risiko (PSA &gt; 10-20 ng/ml o. Gleason-Score 7 o. cT 2b))</t>
    </r>
  </si>
  <si>
    <r>
      <t xml:space="preserve">Primary cases with locally confined Pca and high risk (PSA &gt; 20 ng/ml or Gleason score ≥ 8 or cT2c)
</t>
    </r>
    <r>
      <rPr>
        <sz val="9"/>
        <color theme="0" tint="-0.499984740745262"/>
        <rFont val="Arial"/>
        <family val="2"/>
      </rPr>
      <t>(Primärfälle mit lokal begrenztem PCa u. hohem Risiko (PSA &gt; 20 ng/ml o. Gleason-Score ≥ 8 o. cT 2c))</t>
    </r>
  </si>
  <si>
    <r>
      <rPr>
        <sz val="11"/>
        <color indexed="8"/>
        <rFont val="Arial"/>
        <family val="2"/>
      </rPr>
      <t xml:space="preserve">OncoBox Prostate </t>
    </r>
    <r>
      <rPr>
        <b/>
        <sz val="11"/>
        <color indexed="8"/>
        <rFont val="Arial"/>
        <family val="2"/>
      </rPr>
      <t xml:space="preserve">
Indicat</t>
    </r>
    <r>
      <rPr>
        <b/>
        <sz val="11"/>
        <rFont val="Arial"/>
        <family val="2"/>
      </rPr>
      <t>or 12</t>
    </r>
    <r>
      <rPr>
        <b/>
        <sz val="11"/>
        <color indexed="8"/>
        <rFont val="Arial"/>
        <family val="2"/>
      </rPr>
      <t xml:space="preserve"> Permanent seed implantation – D 90 &gt; 130 Gy 
</t>
    </r>
    <r>
      <rPr>
        <b/>
        <sz val="11"/>
        <color theme="0" tint="-0.499984740745262"/>
        <rFont val="Arial"/>
        <family val="2"/>
      </rPr>
      <t>(Kennzahl Nr. 12 Permanente Seedimplantation – D 90 &gt; 130 Gy)</t>
    </r>
  </si>
  <si>
    <r>
      <rPr>
        <sz val="11"/>
        <color indexed="8"/>
        <rFont val="Arial"/>
        <family val="2"/>
      </rPr>
      <t xml:space="preserve">OncoBox Prostate </t>
    </r>
    <r>
      <rPr>
        <b/>
        <sz val="11"/>
        <color indexed="8"/>
        <rFont val="Arial"/>
        <family val="2"/>
      </rPr>
      <t xml:space="preserve">
Indicat</t>
    </r>
    <r>
      <rPr>
        <b/>
        <sz val="11"/>
        <rFont val="Arial"/>
        <family val="2"/>
      </rPr>
      <t>or 13</t>
    </r>
    <r>
      <rPr>
        <b/>
        <sz val="11"/>
        <color indexed="8"/>
        <rFont val="Arial"/>
        <family val="2"/>
      </rPr>
      <t xml:space="preserve"> HDR brachytherapy
</t>
    </r>
    <r>
      <rPr>
        <b/>
        <sz val="11"/>
        <color theme="0" tint="-0.499984740745262"/>
        <rFont val="Arial"/>
        <family val="2"/>
      </rPr>
      <t>(Kennzahl Nr. 13 HDR-Brachytherapie)</t>
    </r>
  </si>
  <si>
    <r>
      <t>intermediate risk</t>
    </r>
    <r>
      <rPr>
        <vertAlign val="superscript"/>
        <sz val="9"/>
        <rFont val="Arial"/>
        <family val="2"/>
      </rPr>
      <t xml:space="preserve"> 6)</t>
    </r>
    <r>
      <rPr>
        <sz val="9"/>
        <rFont val="Arial"/>
        <family val="2"/>
      </rPr>
      <t xml:space="preserve">
</t>
    </r>
    <r>
      <rPr>
        <sz val="9"/>
        <color theme="0" tint="-0.499984740745262"/>
        <rFont val="Arial"/>
        <family val="2"/>
      </rPr>
      <t xml:space="preserve">(mittlerem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</si>
  <si>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non classifiable </t>
    </r>
    <r>
      <rPr>
        <vertAlign val="superscript"/>
        <sz val="9"/>
        <rFont val="Arial"/>
        <family val="2"/>
      </rPr>
      <t>7)</t>
    </r>
    <r>
      <rPr>
        <sz val="9"/>
        <rFont val="Arial"/>
        <family val="2"/>
      </rPr>
      <t xml:space="preserve">
</t>
    </r>
    <r>
      <rPr>
        <sz val="9"/>
        <color theme="0" tint="-0.499984740745262"/>
        <rFont val="Arial"/>
        <family val="2"/>
      </rPr>
      <t xml:space="preserve">(nicht zuzuordnen </t>
    </r>
    <r>
      <rPr>
        <vertAlign val="superscript"/>
        <sz val="9"/>
        <color theme="0" tint="-0.499984740745262"/>
        <rFont val="Arial"/>
        <family val="2"/>
      </rPr>
      <t>7)</t>
    </r>
    <r>
      <rPr>
        <sz val="9"/>
        <color theme="0" tint="-0.499984740745262"/>
        <rFont val="Arial"/>
        <family val="2"/>
      </rPr>
      <t>)</t>
    </r>
  </si>
  <si>
    <r>
      <t xml:space="preserve">proportion of pat. with "AS/WW"
</t>
    </r>
    <r>
      <rPr>
        <sz val="9"/>
        <color theme="0" tint="-0.499984740745262"/>
        <rFont val="Arial"/>
        <family val="2"/>
      </rPr>
      <t>(davon Pat. mit  Historie „AS/WW")</t>
    </r>
  </si>
  <si>
    <r>
      <t xml:space="preserve"> pat. with new diagnosis of 
 recurrence
</t>
    </r>
    <r>
      <rPr>
        <sz val="9"/>
        <color theme="0" tint="-0.499984740745262"/>
        <rFont val="Arial"/>
        <family val="2"/>
      </rPr>
      <t>(Pat. mit Neudiagnose Rezidiv)</t>
    </r>
  </si>
  <si>
    <r>
      <t xml:space="preserve">pat. with new diagnosis of 
distant metastasis
</t>
    </r>
    <r>
      <rPr>
        <sz val="9"/>
        <color theme="0" tint="-0.499984740745262"/>
        <rFont val="Arial"/>
        <family val="2"/>
      </rPr>
      <t>(Pat. mit Neudiagnose Fernmetastase)</t>
    </r>
  </si>
  <si>
    <r>
      <t xml:space="preserve">Total pat. 
</t>
    </r>
    <r>
      <rPr>
        <b/>
        <sz val="9"/>
        <color theme="0" tint="-0.499984740745262"/>
        <rFont val="Arial"/>
        <family val="2"/>
      </rPr>
      <t xml:space="preserve">(Pat. gesamt </t>
    </r>
    <r>
      <rPr>
        <sz val="8"/>
        <color theme="0" tint="-0.499984740745262"/>
        <rFont val="Arial"/>
        <family val="2"/>
      </rPr>
      <t>(ohne Mehrfachnennung))</t>
    </r>
  </si>
  <si>
    <r>
      <rPr>
        <sz val="8"/>
        <rFont val="Arial"/>
        <family val="2"/>
      </rPr>
      <t>proportion of pat. with concurrent status of primary case</t>
    </r>
    <r>
      <rPr>
        <sz val="8"/>
        <color theme="0" tint="-0.499984740745262"/>
        <rFont val="Arial"/>
        <family val="2"/>
      </rPr>
      <t xml:space="preserve">
(davon Pat. parallel Status Primärfall-Pat.)</t>
    </r>
  </si>
  <si>
    <r>
      <t xml:space="preserve">Incidental finding after RCE </t>
    </r>
    <r>
      <rPr>
        <vertAlign val="superscript"/>
        <sz val="9"/>
        <rFont val="Arial"/>
        <family val="2"/>
      </rPr>
      <t>2)</t>
    </r>
    <r>
      <rPr>
        <sz val="9"/>
        <rFont val="Arial"/>
        <family val="2"/>
      </rPr>
      <t xml:space="preserve">
</t>
    </r>
    <r>
      <rPr>
        <sz val="9"/>
        <color theme="0" tint="-0.499984740745262"/>
        <rFont val="Arial"/>
        <family val="2"/>
      </rPr>
      <t xml:space="preserve">(Zufallsbefund nach RZE </t>
    </r>
    <r>
      <rPr>
        <vertAlign val="superscript"/>
        <sz val="9"/>
        <color theme="0" tint="-0.499984740745262"/>
        <rFont val="Arial"/>
        <family val="2"/>
      </rPr>
      <t>2)</t>
    </r>
    <r>
      <rPr>
        <sz val="9"/>
        <color theme="0" tint="-0.499984740745262"/>
        <rFont val="Arial"/>
        <family val="2"/>
      </rPr>
      <t>)</t>
    </r>
  </si>
  <si>
    <r>
      <t xml:space="preserve">systemic treatment only </t>
    </r>
    <r>
      <rPr>
        <b/>
        <vertAlign val="superscript"/>
        <sz val="9"/>
        <rFont val="Arial"/>
        <family val="2"/>
      </rPr>
      <t>4)</t>
    </r>
    <r>
      <rPr>
        <b/>
        <sz val="9"/>
        <rFont val="Arial"/>
        <family val="2"/>
      </rPr>
      <t xml:space="preserve">
</t>
    </r>
    <r>
      <rPr>
        <b/>
        <sz val="9"/>
        <color theme="0" tint="-0.499984740745262"/>
        <rFont val="Arial"/>
        <family val="2"/>
      </rPr>
      <t xml:space="preserve">(ausschließliche systemische Behandlung </t>
    </r>
    <r>
      <rPr>
        <b/>
        <vertAlign val="superscript"/>
        <sz val="9"/>
        <color theme="0" tint="-0.499984740745262"/>
        <rFont val="Arial"/>
        <family val="2"/>
      </rPr>
      <t>4)</t>
    </r>
    <r>
      <rPr>
        <b/>
        <sz val="9"/>
        <color theme="0" tint="-0.499984740745262"/>
        <rFont val="Arial"/>
        <family val="2"/>
      </rPr>
      <t>)</t>
    </r>
  </si>
  <si>
    <r>
      <t xml:space="preserve">local treatment of prostate
</t>
    </r>
    <r>
      <rPr>
        <b/>
        <sz val="9"/>
        <color theme="0" tint="-0.499984740745262"/>
        <rFont val="Arial"/>
        <family val="2"/>
      </rPr>
      <t>(lokale Behandlung der Prostata)</t>
    </r>
  </si>
  <si>
    <r>
      <t>RPE</t>
    </r>
    <r>
      <rPr>
        <sz val="9"/>
        <color theme="0" tint="-0.499984740745262"/>
        <rFont val="Arial"/>
        <family val="2"/>
      </rPr>
      <t xml:space="preserve">
(RPE aufgrund von Pca)</t>
    </r>
  </si>
  <si>
    <r>
      <rPr>
        <sz val="8"/>
        <rFont val="Arial"/>
        <family val="2"/>
      </rPr>
      <t xml:space="preserve">Case
Research
Research PROM </t>
    </r>
    <r>
      <rPr>
        <b/>
        <sz val="8"/>
        <rFont val="Arial"/>
        <family val="2"/>
      </rPr>
      <t xml:space="preserve">
PROMCycleName</t>
    </r>
  </si>
  <si>
    <r>
      <t xml:space="preserve">Patient profile
</t>
    </r>
    <r>
      <rPr>
        <b/>
        <sz val="8"/>
        <rFont val="Arial"/>
        <family val="2"/>
      </rPr>
      <t>Date pre-therapeutical questionnaire</t>
    </r>
  </si>
  <si>
    <r>
      <t xml:space="preserve">Survey
Question
</t>
    </r>
    <r>
      <rPr>
        <b/>
        <sz val="8"/>
        <rFont val="Arial"/>
        <family val="2"/>
      </rPr>
      <t>ID</t>
    </r>
  </si>
  <si>
    <r>
      <t xml:space="preserve">Survey
Question
</t>
    </r>
    <r>
      <rPr>
        <b/>
        <sz val="8"/>
        <rFont val="Arial"/>
        <family val="2"/>
      </rPr>
      <t>Date questionning</t>
    </r>
  </si>
  <si>
    <r>
      <t xml:space="preserve">PCO_Info
Cycle
</t>
    </r>
    <r>
      <rPr>
        <b/>
        <sz val="8"/>
        <rFont val="Arial"/>
        <family val="2"/>
      </rPr>
      <t>CycleName</t>
    </r>
  </si>
  <si>
    <r>
      <t xml:space="preserve">Export the number at </t>
    </r>
    <r>
      <rPr>
        <b/>
        <sz val="8"/>
        <rFont val="Arial"/>
        <family val="2"/>
      </rPr>
      <t>"CycleName"</t>
    </r>
    <r>
      <rPr>
        <sz val="8"/>
        <rFont val="Arial"/>
        <family val="2"/>
      </rPr>
      <t xml:space="preserve"> for these cases</t>
    </r>
  </si>
  <si>
    <t>CC = Zentrumsfall
NCC = kein Zentrumsfall (z.B. bereits extern primär operierte Patienten, Zweitmeinung/ Teilbehandlung)</t>
  </si>
  <si>
    <t>If one of these two dates is empty, then export no number</t>
  </si>
  <si>
    <t>If the field "Date of Diagnosis" is empty then leave the field "empty"</t>
  </si>
  <si>
    <t>Export "A" for each case of the patient</t>
  </si>
  <si>
    <t xml:space="preserve">Check the last Follow Up </t>
  </si>
  <si>
    <r>
      <t xml:space="preserve">Cases with category </t>
    </r>
    <r>
      <rPr>
        <b/>
        <sz val="8"/>
        <rFont val="Arial"/>
        <family val="2"/>
      </rPr>
      <t>C, D, E, G</t>
    </r>
    <r>
      <rPr>
        <sz val="8"/>
        <rFont val="Arial"/>
        <family val="2"/>
      </rPr>
      <t xml:space="preserve"> from sheet "Categories FU Research"</t>
    </r>
  </si>
  <si>
    <r>
      <t xml:space="preserve">Cases with category </t>
    </r>
    <r>
      <rPr>
        <b/>
        <sz val="8"/>
        <rFont val="Arial"/>
        <family val="2"/>
      </rPr>
      <t xml:space="preserve">A, B, H </t>
    </r>
    <r>
      <rPr>
        <sz val="8"/>
        <rFont val="Arial"/>
        <family val="2"/>
      </rPr>
      <t xml:space="preserve">from sheet </t>
    </r>
    <r>
      <rPr>
        <b/>
        <sz val="8"/>
        <rFont val="Arial"/>
        <family val="2"/>
      </rPr>
      <t>"Categories FU Research"</t>
    </r>
  </si>
  <si>
    <r>
      <t xml:space="preserve">Export </t>
    </r>
    <r>
      <rPr>
        <b/>
        <sz val="8"/>
        <rFont val="Arial"/>
        <family val="2"/>
      </rPr>
      <t>"D"</t>
    </r>
    <r>
      <rPr>
        <sz val="8"/>
        <rFont val="Arial"/>
        <family val="2"/>
      </rPr>
      <t xml:space="preserve"> for each case of the patient</t>
    </r>
  </si>
  <si>
    <r>
      <t xml:space="preserve">Cases with category </t>
    </r>
    <r>
      <rPr>
        <b/>
        <sz val="8"/>
        <rFont val="Arial"/>
        <family val="2"/>
      </rPr>
      <t xml:space="preserve">F </t>
    </r>
    <r>
      <rPr>
        <sz val="8"/>
        <rFont val="Arial"/>
        <family val="2"/>
      </rPr>
      <t xml:space="preserve">from sheet </t>
    </r>
    <r>
      <rPr>
        <b/>
        <sz val="8"/>
        <rFont val="Arial"/>
        <family val="2"/>
      </rPr>
      <t>"Categories FU Research"</t>
    </r>
  </si>
  <si>
    <r>
      <t xml:space="preserve">Export </t>
    </r>
    <r>
      <rPr>
        <b/>
        <sz val="8"/>
        <rFont val="Arial"/>
        <family val="2"/>
      </rPr>
      <t>"A"</t>
    </r>
    <r>
      <rPr>
        <sz val="8"/>
        <rFont val="Arial"/>
        <family val="2"/>
      </rPr>
      <t xml:space="preserve"> for each case of the patient</t>
    </r>
  </si>
  <si>
    <r>
      <t>Cases with category</t>
    </r>
    <r>
      <rPr>
        <b/>
        <sz val="8"/>
        <rFont val="Arial"/>
        <family val="2"/>
      </rPr>
      <t xml:space="preserve"> E, F, G, H</t>
    </r>
  </si>
  <si>
    <r>
      <t>Cases with category</t>
    </r>
    <r>
      <rPr>
        <b/>
        <sz val="8"/>
        <rFont val="Arial"/>
        <family val="2"/>
      </rPr>
      <t xml:space="preserve"> A, D</t>
    </r>
  </si>
  <si>
    <r>
      <t>Cases with category</t>
    </r>
    <r>
      <rPr>
        <b/>
        <sz val="8"/>
        <rFont val="Arial"/>
        <family val="2"/>
      </rPr>
      <t xml:space="preserve"> B, C</t>
    </r>
  </si>
  <si>
    <r>
      <t xml:space="preserve">Cases with category </t>
    </r>
    <r>
      <rPr>
        <b/>
        <sz val="8"/>
        <rFont val="Arial"/>
        <family val="2"/>
      </rPr>
      <t>E, F, G, H</t>
    </r>
  </si>
  <si>
    <r>
      <t xml:space="preserve">Cases with category </t>
    </r>
    <r>
      <rPr>
        <b/>
        <sz val="8"/>
        <rFont val="Arial"/>
        <family val="2"/>
      </rPr>
      <t xml:space="preserve">A, B, C, D, E </t>
    </r>
    <r>
      <rPr>
        <sz val="8"/>
        <rFont val="Arial"/>
        <family val="2"/>
      </rPr>
      <t xml:space="preserve">from sheet </t>
    </r>
    <r>
      <rPr>
        <b/>
        <sz val="8"/>
        <rFont val="Arial"/>
        <family val="2"/>
      </rPr>
      <t>"Categories FU Research"</t>
    </r>
  </si>
  <si>
    <r>
      <t xml:space="preserve">Cases with category </t>
    </r>
    <r>
      <rPr>
        <b/>
        <sz val="8"/>
        <rFont val="Arial"/>
        <family val="2"/>
      </rPr>
      <t>F,</t>
    </r>
    <r>
      <rPr>
        <sz val="8"/>
        <rFont val="Arial"/>
        <family val="2"/>
      </rPr>
      <t xml:space="preserve"> </t>
    </r>
    <r>
      <rPr>
        <b/>
        <sz val="8"/>
        <rFont val="Arial"/>
        <family val="2"/>
      </rPr>
      <t xml:space="preserve">G, H </t>
    </r>
    <r>
      <rPr>
        <sz val="8"/>
        <rFont val="Arial"/>
        <family val="2"/>
      </rPr>
      <t xml:space="preserve">from sheet </t>
    </r>
    <r>
      <rPr>
        <b/>
        <sz val="8"/>
        <rFont val="Arial"/>
        <family val="2"/>
      </rPr>
      <t>"Categories FU Research"</t>
    </r>
  </si>
  <si>
    <r>
      <rPr>
        <b/>
        <sz val="8"/>
        <rFont val="Arial"/>
        <family val="2"/>
      </rPr>
      <t>Count</t>
    </r>
    <r>
      <rPr>
        <sz val="8"/>
        <rFont val="Arial"/>
        <family val="2"/>
      </rPr>
      <t xml:space="preserve"> the number of unique Comorbidities (</t>
    </r>
    <r>
      <rPr>
        <sz val="8"/>
        <rFont val="Calibri"/>
        <family val="2"/>
      </rPr>
      <t>≠</t>
    </r>
    <r>
      <rPr>
        <sz val="8"/>
        <rFont val="Arial"/>
        <family val="2"/>
      </rPr>
      <t xml:space="preserve"> 0) for this case</t>
    </r>
  </si>
  <si>
    <r>
      <t xml:space="preserve">Export </t>
    </r>
    <r>
      <rPr>
        <b/>
        <sz val="8"/>
        <rFont val="Arial"/>
        <family val="2"/>
      </rPr>
      <t>"VT"</t>
    </r>
    <r>
      <rPr>
        <sz val="8"/>
        <rFont val="Arial"/>
        <family val="2"/>
      </rPr>
      <t xml:space="preserve"> for Cases with category </t>
    </r>
    <r>
      <rPr>
        <b/>
        <sz val="8"/>
        <rFont val="Arial"/>
        <family val="2"/>
      </rPr>
      <t>A, B, C, D, E</t>
    </r>
    <r>
      <rPr>
        <sz val="8"/>
        <rFont val="Arial"/>
        <family val="2"/>
      </rPr>
      <t xml:space="preserve"> on sheet "Categories FU Research"</t>
    </r>
  </si>
  <si>
    <r>
      <t xml:space="preserve">Export </t>
    </r>
    <r>
      <rPr>
        <b/>
        <sz val="8"/>
        <rFont val="Arial"/>
        <family val="2"/>
      </rPr>
      <t>"VI"</t>
    </r>
    <r>
      <rPr>
        <sz val="8"/>
        <rFont val="Arial"/>
        <family val="2"/>
      </rPr>
      <t xml:space="preserve"> for Cases with category </t>
    </r>
    <r>
      <rPr>
        <b/>
        <sz val="8"/>
        <rFont val="Arial"/>
        <family val="2"/>
      </rPr>
      <t>F</t>
    </r>
    <r>
      <rPr>
        <sz val="8"/>
        <rFont val="Arial"/>
        <family val="2"/>
      </rPr>
      <t xml:space="preserve"> on sheet "Categories FU Research"</t>
    </r>
  </si>
  <si>
    <r>
      <t xml:space="preserve">Export </t>
    </r>
    <r>
      <rPr>
        <b/>
        <sz val="8"/>
        <rFont val="Arial"/>
        <family val="2"/>
      </rPr>
      <t>"NO"</t>
    </r>
    <r>
      <rPr>
        <sz val="8"/>
        <rFont val="Arial"/>
        <family val="2"/>
      </rPr>
      <t xml:space="preserve"> for Cases with category </t>
    </r>
    <r>
      <rPr>
        <b/>
        <sz val="8"/>
        <rFont val="Arial"/>
        <family val="2"/>
      </rPr>
      <t>G, H</t>
    </r>
    <r>
      <rPr>
        <sz val="8"/>
        <rFont val="Arial"/>
        <family val="2"/>
      </rPr>
      <t xml:space="preserve"> on sheet "Categories FU Research"</t>
    </r>
  </si>
  <si>
    <t>Export always "empty" for these cases</t>
  </si>
  <si>
    <r>
      <t xml:space="preserve">Cases with category </t>
    </r>
    <r>
      <rPr>
        <b/>
        <sz val="8"/>
        <rFont val="Arial"/>
        <family val="2"/>
      </rPr>
      <t>C, D, E,</t>
    </r>
    <r>
      <rPr>
        <sz val="8"/>
        <rFont val="Arial"/>
        <family val="2"/>
      </rPr>
      <t xml:space="preserve"> </t>
    </r>
    <r>
      <rPr>
        <b/>
        <sz val="8"/>
        <rFont val="Arial"/>
        <family val="2"/>
      </rPr>
      <t>F, G,</t>
    </r>
    <r>
      <rPr>
        <sz val="8"/>
        <rFont val="Arial"/>
        <family val="2"/>
      </rPr>
      <t xml:space="preserve"> </t>
    </r>
    <r>
      <rPr>
        <b/>
        <sz val="8"/>
        <rFont val="Arial"/>
        <family val="2"/>
      </rPr>
      <t>H</t>
    </r>
    <r>
      <rPr>
        <sz val="8"/>
        <rFont val="Arial"/>
        <family val="2"/>
      </rPr>
      <t xml:space="preserve"> on sheet </t>
    </r>
    <r>
      <rPr>
        <b/>
        <sz val="8"/>
        <rFont val="Arial"/>
        <family val="2"/>
      </rPr>
      <t>"Categories FU Research"</t>
    </r>
  </si>
  <si>
    <r>
      <rPr>
        <sz val="8"/>
        <rFont val="Arial"/>
        <family val="2"/>
      </rPr>
      <t xml:space="preserve">Take the </t>
    </r>
    <r>
      <rPr>
        <b/>
        <sz val="8"/>
        <rFont val="Arial"/>
        <family val="2"/>
      </rPr>
      <t>"</t>
    </r>
    <r>
      <rPr>
        <b/>
        <sz val="8"/>
        <color rgb="FF7030A0"/>
        <rFont val="Arial"/>
        <family val="2"/>
      </rPr>
      <t>last StatusName</t>
    </r>
    <r>
      <rPr>
        <b/>
        <sz val="8"/>
        <rFont val="Arial"/>
        <family val="2"/>
      </rPr>
      <t>"</t>
    </r>
    <r>
      <rPr>
        <sz val="8"/>
        <rFont val="Arial"/>
        <family val="2"/>
      </rPr>
      <t xml:space="preserve"> with:</t>
    </r>
  </si>
  <si>
    <t>A  | D | DN | DX</t>
  </si>
  <si>
    <t>take the rows 17, 22, 23 from basic data and look in which column this case is: 
AS = active surveillance
WS = watchul waiting
RPE = RPE due to PCA
RCE_PCA = RCE due to PCA
RCE_IF = Incidental finding RCE
EBRT = percutaneous radiotherapy
HDR = HDR Brachytherapy
LDR = LDR Brachytherapy
OtherLocal = other local therapy
Systemic = Systemic treatment
OtherTreatment = other treatment</t>
  </si>
  <si>
    <t>AS = active surveillance
WS = watchul waiting
RPE = RPE due to PCA
RCE_PCA = RCE due to PCA
RCE_IF = Incidental finding RCE
EBRT= percutaneous radiotherapy
HDR = HDR Brachytherapy
LDR = LDR Brachytherapy
OtherLocal = other local therapy
Systemic = Systemic treatment
OtherTreatment = other treatment</t>
  </si>
  <si>
    <t>0 = RPE alone
1 = Radiotherapy alone
2 = RPE with Radiotherapy
3 = AS/WS
4 = other</t>
  </si>
  <si>
    <t>0 = OP open alone
1 = OP open with radiotherapy
2 = OP laparoscopic alone
3 = OP laparoscopic with radiotherapy
4 = OP robotic alone
5 = OP robotic with radiotherapy 
6 = OP unknown alone
7 = OP unknown radiotherapy
8 = EBRT
9 = Brachytherapy
10 = AS/WS
11 = other</t>
  </si>
  <si>
    <t>0 = No
1 = Yes
999 = No pre survey</t>
  </si>
  <si>
    <t>0 = No
1 = Yes, finalized
2 = Yes, ongoing for less then 6 months 
3 = Yes, ongoing for 6 months or more 
999 = No pre survey</t>
  </si>
  <si>
    <r>
      <t xml:space="preserve">X
 (consent = </t>
    </r>
    <r>
      <rPr>
        <sz val="9"/>
        <rFont val="Arial"/>
        <family val="2"/>
      </rPr>
      <t>N)</t>
    </r>
  </si>
  <si>
    <r>
      <t>X
 (consent = Y</t>
    </r>
    <r>
      <rPr>
        <sz val="9"/>
        <rFont val="Arial"/>
        <family val="2"/>
      </rPr>
      <t>)</t>
    </r>
  </si>
  <si>
    <r>
      <t>Primary cases wi</t>
    </r>
    <r>
      <rPr>
        <sz val="9"/>
        <rFont val="Arial"/>
        <family val="2"/>
      </rPr>
      <t>th LDR monotherapy</t>
    </r>
    <r>
      <rPr>
        <sz val="9"/>
        <color indexed="8"/>
        <rFont val="Arial"/>
        <family val="2"/>
      </rPr>
      <t xml:space="preserve">
</t>
    </r>
    <r>
      <rPr>
        <sz val="9"/>
        <color theme="0" tint="-0.499984740745262"/>
        <rFont val="Arial"/>
        <family val="2"/>
      </rPr>
      <t>(Primärfälle mit LDR-Monotherapie)</t>
    </r>
  </si>
  <si>
    <r>
      <t>Primar</t>
    </r>
    <r>
      <rPr>
        <sz val="9"/>
        <rFont val="Arial"/>
        <family val="2"/>
      </rPr>
      <t>y cases of the denominator</t>
    </r>
    <r>
      <rPr>
        <sz val="9"/>
        <color indexed="8"/>
        <rFont val="Arial"/>
        <family val="2"/>
      </rPr>
      <t xml:space="preserve"> for whom D 90 &gt; 130 Gy was achieved
</t>
    </r>
    <r>
      <rPr>
        <sz val="9"/>
        <color theme="0" tint="-0.499984740745262"/>
        <rFont val="Arial"/>
        <family val="2"/>
      </rPr>
      <t>(Primärfälle des Nenners bei denen D90 &gt; 130 Gy erreicht wurde)</t>
    </r>
  </si>
  <si>
    <r>
      <rPr>
        <sz val="9"/>
        <rFont val="Arial"/>
        <family val="2"/>
      </rPr>
      <t>LDR monotherapy</t>
    </r>
    <r>
      <rPr>
        <sz val="9"/>
        <color theme="1"/>
        <rFont val="Arial"/>
        <family val="2"/>
      </rPr>
      <t xml:space="preserve">
</t>
    </r>
    <r>
      <rPr>
        <sz val="9"/>
        <color theme="0" tint="-0.499984740745262"/>
        <rFont val="Arial"/>
        <family val="2"/>
      </rPr>
      <t>(LDR-Monotherapie)</t>
    </r>
  </si>
  <si>
    <r>
      <rPr>
        <sz val="11"/>
        <color indexed="8"/>
        <rFont val="Arial"/>
        <family val="2"/>
      </rPr>
      <t xml:space="preserve">OncoBox Prostate </t>
    </r>
    <r>
      <rPr>
        <b/>
        <sz val="11"/>
        <rFont val="Arial"/>
        <family val="2"/>
      </rPr>
      <t xml:space="preserve">
Indicator 16 Beginning of Salvage-radiotherapy for recurrent prostate cancer </t>
    </r>
    <r>
      <rPr>
        <b/>
        <sz val="11"/>
        <color indexed="8"/>
        <rFont val="Arial"/>
        <family val="2"/>
      </rPr>
      <t xml:space="preserve">
</t>
    </r>
    <r>
      <rPr>
        <b/>
        <sz val="11"/>
        <color theme="0" tint="-0.499984740745262"/>
        <rFont val="Arial"/>
        <family val="2"/>
      </rPr>
      <t>(Kennzahl Nr. 16 Beginn Salvage-Radiotherapie bei rezidiviertem Pca)</t>
    </r>
  </si>
  <si>
    <r>
      <t xml:space="preserve">Salvage radiotherapy in recurrent Pca (no calculation) </t>
    </r>
    <r>
      <rPr>
        <sz val="11"/>
        <color rgb="FFFF0000"/>
        <rFont val="Arial"/>
        <family val="2"/>
      </rPr>
      <t xml:space="preserve">
</t>
    </r>
    <r>
      <rPr>
        <sz val="11"/>
        <color theme="0" tint="-0.499984740745262"/>
        <rFont val="Arial"/>
        <family val="2"/>
      </rPr>
      <t>Beginn Salvage-Radiotherapie bei rezidiviertem PCa (keine Berechnung)</t>
    </r>
  </si>
  <si>
    <r>
      <t xml:space="preserve">Complications following radiotherapy
</t>
    </r>
    <r>
      <rPr>
        <sz val="11"/>
        <color theme="0" tint="-0.499984740745262"/>
        <rFont val="Arial"/>
        <family val="2"/>
      </rPr>
      <t>Unerwünschte Wirkungen nach Strahlentherapie (Vorkennzahlenjahr)</t>
    </r>
  </si>
  <si>
    <r>
      <t>Primary case</t>
    </r>
    <r>
      <rPr>
        <sz val="9"/>
        <rFont val="Arial"/>
        <family val="2"/>
      </rPr>
      <t>s of the denominator</t>
    </r>
    <r>
      <rPr>
        <sz val="9"/>
        <color indexed="8"/>
        <rFont val="Arial"/>
        <family val="2"/>
      </rPr>
      <t xml:space="preserve"> with adverse effects CTCAE grade III or IV within the first 6 months after radiotherapy
</t>
    </r>
    <r>
      <rPr>
        <sz val="9"/>
        <color theme="0" tint="-0.499984740745262"/>
        <rFont val="Arial"/>
        <family val="2"/>
      </rPr>
      <t>(Primärfälle des Nenners mit unerwünschten Wirkungen CTCAE Grade III oder IV innerhalb der ersten 6 Monate nach Strahlentherapie)</t>
    </r>
  </si>
  <si>
    <r>
      <rPr>
        <sz val="10"/>
        <rFont val="Arial"/>
        <family val="2"/>
      </rPr>
      <t>Primary cases with definitive radiotherapy (from the previous Indicator year)</t>
    </r>
    <r>
      <rPr>
        <sz val="10"/>
        <color rgb="FFFF0000"/>
        <rFont val="Arial"/>
        <family val="2"/>
      </rPr>
      <t xml:space="preserve">
</t>
    </r>
    <r>
      <rPr>
        <sz val="10"/>
        <color theme="0" tint="-0.499984740745262"/>
        <rFont val="Arial"/>
        <family val="2"/>
      </rPr>
      <t xml:space="preserve">(Primärfälle mit </t>
    </r>
    <r>
      <rPr>
        <sz val="10"/>
        <color theme="0" tint="-0.499984740745262"/>
        <rFont val="Arial"/>
        <family val="2"/>
      </rPr>
      <t>definitiver Strahlentherapie (aus Vorkennzahlenjahr))</t>
    </r>
  </si>
  <si>
    <r>
      <t xml:space="preserve">Primary cases pT3-4 pN0 M0 and RPE
</t>
    </r>
    <r>
      <rPr>
        <sz val="9"/>
        <color theme="0" tint="-0.499984740745262"/>
        <rFont val="Arial"/>
        <family val="2"/>
      </rPr>
      <t>(Primärfälle pT3-4 pN0 M0 und und RPE)</t>
    </r>
  </si>
  <si>
    <r>
      <rPr>
        <sz val="9"/>
        <rFont val="Arial"/>
        <family val="2"/>
      </rPr>
      <t>Primary cases of the denominator with adjuvant hormone ablation therapy</t>
    </r>
    <r>
      <rPr>
        <sz val="9"/>
        <color rgb="FFFF0000"/>
        <rFont val="Arial"/>
        <family val="2"/>
      </rPr>
      <t xml:space="preserve">
</t>
    </r>
    <r>
      <rPr>
        <sz val="9"/>
        <color theme="0" tint="-0.499984740745262"/>
        <rFont val="Arial"/>
        <family val="2"/>
      </rPr>
      <t>(Primärfälle des Nenners mit adjuvanter hormonablativer Therapie)</t>
    </r>
  </si>
  <si>
    <t>pT3-4 pN0 M0</t>
  </si>
  <si>
    <r>
      <t>Primary cas</t>
    </r>
    <r>
      <rPr>
        <sz val="9"/>
        <rFont val="Arial"/>
        <family val="2"/>
      </rPr>
      <t xml:space="preserve">es of the denominator </t>
    </r>
    <r>
      <rPr>
        <sz val="9"/>
        <color indexed="8"/>
        <rFont val="Arial"/>
        <family val="2"/>
      </rPr>
      <t xml:space="preserve">under AS
</t>
    </r>
    <r>
      <rPr>
        <sz val="9"/>
        <color theme="0" tint="-0.499984740745262"/>
        <rFont val="Arial"/>
        <family val="2"/>
      </rPr>
      <t>(Primärfälle des Nenners unter AS)</t>
    </r>
  </si>
  <si>
    <r>
      <rPr>
        <sz val="9"/>
        <rFont val="Arial"/>
        <family val="2"/>
      </rPr>
      <t>Primary cases of the denominator with additional neo- and / or adjuvant hormone ablation therapy</t>
    </r>
    <r>
      <rPr>
        <sz val="9"/>
        <color rgb="FFFF0000"/>
        <rFont val="Arial"/>
        <family val="2"/>
      </rPr>
      <t xml:space="preserve">
</t>
    </r>
    <r>
      <rPr>
        <sz val="9"/>
        <color theme="0" tint="-0.499984740745262"/>
        <rFont val="Arial"/>
        <family val="2"/>
      </rPr>
      <t>(Primärfälle des Nenners mit zusätzlicher neo- und / oder adjuvanter hormonablativer Therapie)</t>
    </r>
  </si>
  <si>
    <r>
      <rPr>
        <sz val="9"/>
        <rFont val="Arial"/>
        <family val="2"/>
      </rPr>
      <t>Operations of the denominator with R1</t>
    </r>
    <r>
      <rPr>
        <sz val="9"/>
        <color indexed="8"/>
        <rFont val="Arial"/>
        <family val="2"/>
      </rPr>
      <t xml:space="preserve">
</t>
    </r>
    <r>
      <rPr>
        <sz val="9"/>
        <color theme="0" tint="-0.499984740745262"/>
        <rFont val="Arial"/>
        <family val="2"/>
      </rPr>
      <t>(Operationen des Nenners mit R1)</t>
    </r>
  </si>
  <si>
    <r>
      <t xml:space="preserve">Primary </t>
    </r>
    <r>
      <rPr>
        <sz val="9"/>
        <rFont val="Arial"/>
        <family val="2"/>
      </rPr>
      <t>cases of the denominator</t>
    </r>
    <r>
      <rPr>
        <sz val="9"/>
        <color indexed="8"/>
        <rFont val="Arial"/>
        <family val="2"/>
      </rPr>
      <t xml:space="preserve"> with definitive radiotherapy
</t>
    </r>
    <r>
      <rPr>
        <sz val="9"/>
        <color theme="0" tint="-0.499984740745262"/>
        <rFont val="Arial"/>
        <family val="2"/>
      </rPr>
      <t>(Primärfälle des Nenners mit definitiver Strahlentherapie)</t>
    </r>
  </si>
  <si>
    <r>
      <t>Primary ca</t>
    </r>
    <r>
      <rPr>
        <sz val="9"/>
        <rFont val="Arial"/>
        <family val="2"/>
      </rPr>
      <t>ses of the denominator</t>
    </r>
    <r>
      <rPr>
        <sz val="9"/>
        <color indexed="8"/>
        <rFont val="Arial"/>
        <family val="2"/>
      </rPr>
      <t xml:space="preserve"> with HDR brachytherapy
</t>
    </r>
    <r>
      <rPr>
        <sz val="9"/>
        <color theme="0" tint="-0.499984740745262"/>
        <rFont val="Arial"/>
        <family val="2"/>
      </rPr>
      <t>(Primärfälle des Nenners mit HDR-Brachytherapie)</t>
    </r>
  </si>
  <si>
    <r>
      <t xml:space="preserve">Primary cases with punch biopsy
</t>
    </r>
    <r>
      <rPr>
        <sz val="9"/>
        <color theme="0" tint="-0.499984740745262"/>
        <rFont val="Arial"/>
        <family val="2"/>
      </rPr>
      <t>(Primärfälle mit Stanzbiopsie)</t>
    </r>
  </si>
  <si>
    <r>
      <rPr>
        <sz val="9"/>
        <rFont val="Arial"/>
        <family val="2"/>
      </rPr>
      <t xml:space="preserve">Primary cases with lymphadenectomy </t>
    </r>
    <r>
      <rPr>
        <sz val="9"/>
        <color rgb="FFFF0000"/>
        <rFont val="Arial"/>
        <family val="2"/>
      </rPr>
      <t xml:space="preserve">
</t>
    </r>
    <r>
      <rPr>
        <sz val="9"/>
        <color theme="0" tint="-0.499984740745262"/>
        <rFont val="Arial"/>
        <family val="2"/>
      </rPr>
      <t xml:space="preserve">(Primärfälle mit </t>
    </r>
    <r>
      <rPr>
        <sz val="9"/>
        <color theme="0" tint="-0.499984740745262"/>
        <rFont val="Arial"/>
        <family val="2"/>
      </rPr>
      <t>Lymphadenektomie)</t>
    </r>
  </si>
  <si>
    <r>
      <t>Primary case</t>
    </r>
    <r>
      <rPr>
        <sz val="9"/>
        <rFont val="Arial"/>
        <family val="2"/>
      </rPr>
      <t>s of the denominator</t>
    </r>
    <r>
      <rPr>
        <sz val="9"/>
        <color indexed="8"/>
        <rFont val="Arial"/>
        <family val="2"/>
      </rPr>
      <t xml:space="preserve"> with diagnostic reports stating:
- pN category 
- number of affected lymph nodes in relation to resected lymph nodes
</t>
    </r>
    <r>
      <rPr>
        <sz val="9"/>
        <color theme="0" tint="-0.499984740745262"/>
        <rFont val="Arial"/>
        <family val="2"/>
      </rPr>
      <t>(Primärfälle des Nenners mit Befundberichten mit Angabe von:
- pN-Kategorie
- Zahl befallener LK im Verhältnis zu entfernten LK)</t>
    </r>
  </si>
  <si>
    <r>
      <rPr>
        <sz val="9"/>
        <rFont val="Arial"/>
        <family val="2"/>
      </rPr>
      <t>Primary cases of the denominator with complications  Clavien-Dindo grade III or IV within the first 6 months after RPE</t>
    </r>
    <r>
      <rPr>
        <sz val="9"/>
        <color rgb="FFFF0000"/>
        <rFont val="Arial"/>
        <family val="2"/>
      </rPr>
      <t xml:space="preserve">
</t>
    </r>
    <r>
      <rPr>
        <sz val="9"/>
        <color theme="0" tint="-0.499984740745262"/>
        <rFont val="Arial"/>
        <family val="2"/>
      </rPr>
      <t>(Primärfälle des Nenners mit Komplikation Clavien-Dindo Grade III oder IV innerhalb der ersten 6 Monate nach RPE)</t>
    </r>
  </si>
  <si>
    <t>&lt;Category&gt;</t>
  </si>
  <si>
    <t>Export the case category for the specific case</t>
  </si>
  <si>
    <t>&lt;AS&gt;</t>
  </si>
  <si>
    <t xml:space="preserve">For NI cases with: </t>
  </si>
  <si>
    <t>&lt;WS&gt;</t>
  </si>
  <si>
    <t>&lt;EbrtNeoInitiationFirst&gt;</t>
  </si>
  <si>
    <t>leave this field empty</t>
  </si>
  <si>
    <t>Export the date of the first Therapy</t>
  </si>
  <si>
    <t>&lt;EbrtNeoCount&gt;</t>
  </si>
  <si>
    <t>&lt;EbrtAdjInitiationFirst&gt;</t>
  </si>
  <si>
    <t>&lt;EbrtAdjCount&gt;</t>
  </si>
  <si>
    <t>&lt;EbrtDefInitiationFirst&gt;</t>
  </si>
  <si>
    <t>&lt;EbrtDefCount&gt;</t>
  </si>
  <si>
    <t>&lt;HdrInitiationFirst&gt;</t>
  </si>
  <si>
    <t>&lt;LdrInitiationFirst&gt;</t>
  </si>
  <si>
    <t>&lt;TreatmentCheNeoInitiationFirst&gt;</t>
  </si>
  <si>
    <t>&lt;TreatmentCheNeoCount&gt;</t>
  </si>
  <si>
    <t>number (0,1,2, …)</t>
  </si>
  <si>
    <t>Export the date of the first Treatment</t>
  </si>
  <si>
    <t>CH</t>
  </si>
  <si>
    <t>&lt;TreatmentCheAdjInitiationFirst&gt;</t>
  </si>
  <si>
    <t>&lt;TreatmentCheAdjCount&gt;</t>
  </si>
  <si>
    <t>&lt;TreatmentCheDefInitiationFirst&gt;</t>
  </si>
  <si>
    <t>&lt;TreatmentCheDefCount&gt;</t>
  </si>
  <si>
    <t>&lt;TreatmentAdtNeoInitiationFirst&gt;</t>
  </si>
  <si>
    <t>&lt;TreatmentAdtNeoCount&gt;</t>
  </si>
  <si>
    <t>&lt;TreatmentAdtAdjInitiationFirst&gt;</t>
  </si>
  <si>
    <t>&lt;TreatmentAdtAdjCount&gt;</t>
  </si>
  <si>
    <t>&lt;TreatmentAdtDefInitiationFirst&gt;</t>
  </si>
  <si>
    <t>&lt;TreatmentAdtDefCount&gt;</t>
  </si>
  <si>
    <t>&lt;TreatmentImInitiationFirst&gt;</t>
  </si>
  <si>
    <t>&lt;TreatmentImCount&gt;</t>
  </si>
  <si>
    <t>IM</t>
  </si>
  <si>
    <t>&lt;TreatmentOltInitiationFirst&gt;</t>
  </si>
  <si>
    <t>&lt;TreatmentOltCount&gt;</t>
  </si>
  <si>
    <t>&lt;TreatmentStCount&gt;</t>
  </si>
  <si>
    <t>&lt;TreatmentStInitiationFirst&gt;</t>
  </si>
  <si>
    <t>ST</t>
  </si>
  <si>
    <t>&lt;TreatmentHifuInitiationFirst&gt;</t>
  </si>
  <si>
    <t>&lt;TreatmentHifuCount&gt;</t>
  </si>
  <si>
    <t>HIFU</t>
  </si>
  <si>
    <t>&lt;TreatmentCryoInitiationFirst&gt;</t>
  </si>
  <si>
    <t>&lt;TreatmentCryoCount&gt;</t>
  </si>
  <si>
    <t>CRYO</t>
  </si>
  <si>
    <t>&lt;TreatmentHyperCount&gt;</t>
  </si>
  <si>
    <t>&lt;TreatmentHyperInitiationFirst&gt;</t>
  </si>
  <si>
    <t>HYPER</t>
  </si>
  <si>
    <t>&lt;TreatmentOtInitiationFirst&gt;</t>
  </si>
  <si>
    <t>&lt;TreatmentOtCount&gt;</t>
  </si>
  <si>
    <t xml:space="preserve">For IV, IF, R, D cases with: </t>
  </si>
  <si>
    <r>
      <t xml:space="preserve">OncoBox Prostate
</t>
    </r>
    <r>
      <rPr>
        <b/>
        <sz val="11"/>
        <color indexed="8"/>
        <rFont val="Arial"/>
        <family val="2"/>
      </rPr>
      <t xml:space="preserve">Export OncoBox Research and Compare
</t>
    </r>
    <r>
      <rPr>
        <b/>
        <sz val="11"/>
        <color theme="0" tint="-0.499984740745262"/>
        <rFont val="Arial"/>
        <family val="2"/>
      </rPr>
      <t>(Export OncoBox Research and Compare)</t>
    </r>
  </si>
  <si>
    <t>Research XML</t>
  </si>
  <si>
    <t>Compare XML</t>
  </si>
  <si>
    <t xml:space="preserve">Y | N | U
</t>
  </si>
  <si>
    <t>PathoGleason1ADTnotNeo</t>
  </si>
  <si>
    <t>PathoGleason2ADTnotNeo</t>
  </si>
  <si>
    <t>PathoGleason1ADTNeo</t>
  </si>
  <si>
    <t>PathoGleason2ADTNeo</t>
  </si>
  <si>
    <t>A | C | D | U | empty</t>
  </si>
  <si>
    <t xml:space="preserve">Active Surveillance bei hohem Risiko ist nicht plausibel. </t>
  </si>
  <si>
    <t>In men with high risk prostate cancer, active surveillance is not plausible.</t>
  </si>
  <si>
    <t>HighRiskAS</t>
  </si>
  <si>
    <t>PSA100</t>
  </si>
  <si>
    <t>PSA values ≥ 100 in men with M0 are not plausible.</t>
  </si>
  <si>
    <t>≥ 100</t>
  </si>
  <si>
    <t>Der Fall erfüllt die Einschlusskriterien der PCO-Studie nicht (Alter &lt; 18 / &gt; 100).</t>
  </si>
  <si>
    <t>The criterias for the PCO-study are not fulfilled (age &lt; 18 / &gt; 100).</t>
  </si>
  <si>
    <t>Age</t>
  </si>
  <si>
    <t>Calculate the difference in years: "Date of Diagnosis" - "Date of birth"
&lt; 18 or
&gt; 100</t>
  </si>
  <si>
    <t>X
(consent = Y)</t>
  </si>
  <si>
    <t>X
(consent = N)</t>
  </si>
  <si>
    <t>BirthdayFuture</t>
  </si>
  <si>
    <t>Das Geburtsdatum liegt in der Zukunft.</t>
  </si>
  <si>
    <t>The date of birth is in the future.</t>
  </si>
  <si>
    <r>
      <t xml:space="preserve">PCO = PCO centre only
TrueNTH = TrueNTH centre only
PCOpreparation = PCO centre „in preparation“
PCOinactive = PCO centre inactive
PCCPROM = PCC with PROM
PCCnoPROM = PCC without PROM
test = x-test / demo
</t>
    </r>
    <r>
      <rPr>
        <sz val="8"/>
        <color rgb="FFFF00FF"/>
        <rFont val="Arial"/>
        <family val="2"/>
      </rPr>
      <t>other = x-other</t>
    </r>
  </si>
  <si>
    <t>RecFuture</t>
  </si>
  <si>
    <t>BioFuture</t>
  </si>
  <si>
    <t>Das Feld "Datum Lokalrezidiv" liegt in der Zukunft.</t>
  </si>
  <si>
    <t>The data item "Date local recurrence" is in the future.</t>
  </si>
  <si>
    <t>Das Feld "Datum biochemisches Rezidiv" liegt in der Zukunft.</t>
  </si>
  <si>
    <t>The data item "Date biochemical recurrence" is in the future.</t>
  </si>
  <si>
    <t>MetFuture</t>
  </si>
  <si>
    <t>Das Feld "Datum Fernmetastase" liegt in der Zukunft.</t>
  </si>
  <si>
    <t>The data item "Date Metastasis" is in the future.</t>
  </si>
  <si>
    <t>Das Sterbedatum liegt in der Zukunft.</t>
  </si>
  <si>
    <t>The date of death is in the future.</t>
  </si>
  <si>
    <t>GenderWrong</t>
  </si>
  <si>
    <t>The data item "Gender" contains invalid characters.</t>
  </si>
  <si>
    <t>There is a date of death but the life status is missing.</t>
  </si>
  <si>
    <t>Das Feld "Geschlecht" enthält unplausible Angaben.</t>
  </si>
  <si>
    <t xml:space="preserve">Es wurde ein Sterbedatum angegeben, parallel ist der Vitalstatus im Follow-Up zu dokumentieren. </t>
  </si>
  <si>
    <t>LifeStatusMissing</t>
  </si>
  <si>
    <t>empty | 0 
(also when it is 0,0 | 0,00 | …)</t>
  </si>
  <si>
    <r>
      <rPr>
        <sz val="8"/>
        <color rgb="FFFF00FF"/>
        <rFont val="Arial"/>
        <family val="2"/>
      </rPr>
      <t>N = no history (primary diagnosis)</t>
    </r>
    <r>
      <rPr>
        <sz val="8"/>
        <rFont val="Arial"/>
        <family val="2"/>
      </rPr>
      <t xml:space="preserve">
AS = active surveillance
WS = watchful waiting
IV = interventional therapy</t>
    </r>
  </si>
  <si>
    <t>Fraction</t>
  </si>
  <si>
    <t>Die Felder "Gesamtdosis" und "Einzeldosis in Gray" enthalten unplausible Werte (Quotient &gt; 50 Sitzungen).</t>
  </si>
  <si>
    <t>The data item "total radiation dose" and "dose per fraction" containing invalid values (quotient &gt; 50 sessions) .</t>
  </si>
  <si>
    <t>CoresPercentageZero</t>
  </si>
  <si>
    <r>
      <t xml:space="preserve">Case
Research
Research Therapy
</t>
    </r>
    <r>
      <rPr>
        <b/>
        <sz val="8"/>
        <rFont val="Arial"/>
        <family val="2"/>
      </rPr>
      <t>CaseCategory (per Case)</t>
    </r>
  </si>
  <si>
    <r>
      <rPr>
        <sz val="8"/>
        <rFont val="Arial"/>
        <family val="2"/>
      </rPr>
      <t>Case
Research
Research Therapy</t>
    </r>
    <r>
      <rPr>
        <b/>
        <sz val="8"/>
        <rFont val="Arial"/>
        <family val="2"/>
      </rPr>
      <t xml:space="preserve">
Active Surveillance</t>
    </r>
  </si>
  <si>
    <r>
      <t xml:space="preserve">Case
Research
Research Therapy
</t>
    </r>
    <r>
      <rPr>
        <b/>
        <sz val="8"/>
        <rFont val="Arial"/>
        <family val="2"/>
      </rPr>
      <t>LeadingTherapy</t>
    </r>
  </si>
  <si>
    <r>
      <t>Export "</t>
    </r>
    <r>
      <rPr>
        <b/>
        <sz val="8"/>
        <rFont val="Arial"/>
        <family val="2"/>
      </rPr>
      <t>Y</t>
    </r>
    <r>
      <rPr>
        <sz val="8"/>
        <rFont val="Arial"/>
        <family val="2"/>
      </rPr>
      <t xml:space="preserve">" </t>
    </r>
  </si>
  <si>
    <r>
      <t>Export "</t>
    </r>
    <r>
      <rPr>
        <b/>
        <sz val="8"/>
        <rFont val="Arial"/>
        <family val="2"/>
      </rPr>
      <t>N</t>
    </r>
    <r>
      <rPr>
        <sz val="8"/>
        <rFont val="Arial"/>
        <family val="2"/>
      </rPr>
      <t xml:space="preserve">" </t>
    </r>
  </si>
  <si>
    <r>
      <rPr>
        <sz val="8"/>
        <rFont val="Arial"/>
        <family val="2"/>
      </rPr>
      <t>Case
Research
Research Therapy</t>
    </r>
    <r>
      <rPr>
        <b/>
        <sz val="8"/>
        <rFont val="Arial"/>
        <family val="2"/>
      </rPr>
      <t xml:space="preserve">
Watchful Waiting</t>
    </r>
  </si>
  <si>
    <r>
      <rPr>
        <sz val="8"/>
        <rFont val="Arial"/>
        <family val="2"/>
      </rPr>
      <t>Case
Research
Research Therapy</t>
    </r>
    <r>
      <rPr>
        <b/>
        <sz val="8"/>
        <rFont val="Arial"/>
        <family val="2"/>
      </rPr>
      <t xml:space="preserve">
EBRT neoadjuvante initiation first therapy</t>
    </r>
  </si>
  <si>
    <r>
      <rPr>
        <sz val="8"/>
        <rFont val="Arial"/>
        <family val="2"/>
      </rPr>
      <t>Case
Research
Research Therapy</t>
    </r>
    <r>
      <rPr>
        <b/>
        <sz val="8"/>
        <rFont val="Arial"/>
        <family val="2"/>
      </rPr>
      <t xml:space="preserve">
EBRT neoadjuvante count</t>
    </r>
  </si>
  <si>
    <r>
      <rPr>
        <b/>
        <sz val="8"/>
        <rFont val="Arial"/>
        <family val="2"/>
      </rPr>
      <t>Count</t>
    </r>
    <r>
      <rPr>
        <sz val="8"/>
        <rFont val="Arial"/>
        <family val="2"/>
      </rPr>
      <t xml:space="preserve"> the number of therapies with this combination in the XML-file</t>
    </r>
  </si>
  <si>
    <r>
      <t>export "</t>
    </r>
    <r>
      <rPr>
        <b/>
        <sz val="8"/>
        <rFont val="Arial"/>
        <family val="2"/>
      </rPr>
      <t>0</t>
    </r>
    <r>
      <rPr>
        <sz val="8"/>
        <rFont val="Arial"/>
        <family val="2"/>
      </rPr>
      <t>" in this field</t>
    </r>
  </si>
  <si>
    <r>
      <rPr>
        <sz val="8"/>
        <rFont val="Arial"/>
        <family val="2"/>
      </rPr>
      <t>Case
Research
Research Therapy</t>
    </r>
    <r>
      <rPr>
        <b/>
        <sz val="8"/>
        <rFont val="Arial"/>
        <family val="2"/>
      </rPr>
      <t xml:space="preserve">
Chemotherapy definitive initiation first </t>
    </r>
  </si>
  <si>
    <r>
      <rPr>
        <sz val="8"/>
        <rFont val="Arial"/>
        <family val="2"/>
      </rPr>
      <t>Case
Research
Research Therapy</t>
    </r>
    <r>
      <rPr>
        <b/>
        <sz val="8"/>
        <rFont val="Arial"/>
        <family val="2"/>
      </rPr>
      <t xml:space="preserve">
Chemotherapy definitive count</t>
    </r>
  </si>
  <si>
    <r>
      <rPr>
        <b/>
        <sz val="8"/>
        <rFont val="Arial"/>
        <family val="2"/>
      </rPr>
      <t>Count</t>
    </r>
    <r>
      <rPr>
        <sz val="8"/>
        <rFont val="Arial"/>
        <family val="2"/>
      </rPr>
      <t xml:space="preserve"> the number of treatments with this combination in the XML-file</t>
    </r>
  </si>
  <si>
    <r>
      <rPr>
        <sz val="8"/>
        <rFont val="Arial"/>
        <family val="2"/>
      </rPr>
      <t>Case
Research
Research Therapy</t>
    </r>
    <r>
      <rPr>
        <b/>
        <sz val="8"/>
        <rFont val="Arial"/>
        <family val="2"/>
      </rPr>
      <t xml:space="preserve">
ADT neoadjuvante initiation first </t>
    </r>
  </si>
  <si>
    <r>
      <rPr>
        <sz val="8"/>
        <rFont val="Arial"/>
        <family val="2"/>
      </rPr>
      <t>Case
Research
Research Therapy</t>
    </r>
    <r>
      <rPr>
        <b/>
        <sz val="8"/>
        <rFont val="Arial"/>
        <family val="2"/>
      </rPr>
      <t xml:space="preserve">
ADT neoadjuvante count</t>
    </r>
  </si>
  <si>
    <r>
      <rPr>
        <sz val="8"/>
        <rFont val="Arial"/>
        <family val="2"/>
      </rPr>
      <t>Case
Research
Research Therapy</t>
    </r>
    <r>
      <rPr>
        <b/>
        <sz val="8"/>
        <rFont val="Arial"/>
        <family val="2"/>
      </rPr>
      <t xml:space="preserve">
ADT adjuvante initiation first </t>
    </r>
  </si>
  <si>
    <r>
      <rPr>
        <sz val="8"/>
        <rFont val="Arial"/>
        <family val="2"/>
      </rPr>
      <t>Case
Research
Research Therapy</t>
    </r>
    <r>
      <rPr>
        <b/>
        <sz val="8"/>
        <rFont val="Arial"/>
        <family val="2"/>
      </rPr>
      <t xml:space="preserve">
ADT adjuvante count</t>
    </r>
  </si>
  <si>
    <r>
      <rPr>
        <sz val="8"/>
        <rFont val="Arial"/>
        <family val="2"/>
      </rPr>
      <t>Case
Research
Research Therapy</t>
    </r>
    <r>
      <rPr>
        <b/>
        <sz val="8"/>
        <rFont val="Arial"/>
        <family val="2"/>
      </rPr>
      <t xml:space="preserve">
ADT defintive initiation first </t>
    </r>
  </si>
  <si>
    <r>
      <rPr>
        <sz val="8"/>
        <rFont val="Arial"/>
        <family val="2"/>
      </rPr>
      <t>Case
Research
Research Therapy</t>
    </r>
    <r>
      <rPr>
        <b/>
        <sz val="8"/>
        <rFont val="Arial"/>
        <family val="2"/>
      </rPr>
      <t xml:space="preserve">
ADT defintive count</t>
    </r>
  </si>
  <si>
    <r>
      <rPr>
        <sz val="8"/>
        <rFont val="Arial"/>
        <family val="2"/>
      </rPr>
      <t>Case
Research
Research Therapy</t>
    </r>
    <r>
      <rPr>
        <b/>
        <sz val="8"/>
        <rFont val="Arial"/>
        <family val="2"/>
      </rPr>
      <t xml:space="preserve">
EBRT adjuvante initiation first therapy</t>
    </r>
  </si>
  <si>
    <r>
      <rPr>
        <sz val="8"/>
        <rFont val="Arial"/>
        <family val="2"/>
      </rPr>
      <t>Case
Research
Research Therapy</t>
    </r>
    <r>
      <rPr>
        <b/>
        <sz val="8"/>
        <rFont val="Arial"/>
        <family val="2"/>
      </rPr>
      <t xml:space="preserve">
EBRT adjuvante count</t>
    </r>
  </si>
  <si>
    <r>
      <rPr>
        <sz val="8"/>
        <rFont val="Arial"/>
        <family val="2"/>
      </rPr>
      <t>Case
Research
Research Therapy</t>
    </r>
    <r>
      <rPr>
        <b/>
        <sz val="8"/>
        <rFont val="Arial"/>
        <family val="2"/>
      </rPr>
      <t xml:space="preserve">
EBRT definitive initiation first therapy</t>
    </r>
  </si>
  <si>
    <r>
      <rPr>
        <sz val="8"/>
        <rFont val="Arial"/>
        <family val="2"/>
      </rPr>
      <t>Case
Research
Research Therapy</t>
    </r>
    <r>
      <rPr>
        <b/>
        <sz val="8"/>
        <rFont val="Arial"/>
        <family val="2"/>
      </rPr>
      <t xml:space="preserve">
EBRT definitive count</t>
    </r>
  </si>
  <si>
    <r>
      <rPr>
        <sz val="8"/>
        <rFont val="Arial"/>
        <family val="2"/>
      </rPr>
      <t>Case
Research
Research Therapy</t>
    </r>
    <r>
      <rPr>
        <b/>
        <sz val="8"/>
        <rFont val="Arial"/>
        <family val="2"/>
      </rPr>
      <t xml:space="preserve">
Chemotherapy neoadjuvante initiation first </t>
    </r>
  </si>
  <si>
    <r>
      <rPr>
        <sz val="8"/>
        <rFont val="Arial"/>
        <family val="2"/>
      </rPr>
      <t>Case
Research
Research Therapy</t>
    </r>
    <r>
      <rPr>
        <b/>
        <sz val="8"/>
        <rFont val="Arial"/>
        <family val="2"/>
      </rPr>
      <t xml:space="preserve">
Chemotherapy neoadjuvante count</t>
    </r>
  </si>
  <si>
    <r>
      <rPr>
        <sz val="8"/>
        <rFont val="Arial"/>
        <family val="2"/>
      </rPr>
      <t>Case
Research
Research Therapy</t>
    </r>
    <r>
      <rPr>
        <b/>
        <sz val="8"/>
        <rFont val="Arial"/>
        <family val="2"/>
      </rPr>
      <t xml:space="preserve">
Chemotherapy adjuvante initiation first </t>
    </r>
  </si>
  <si>
    <r>
      <rPr>
        <sz val="8"/>
        <rFont val="Arial"/>
        <family val="2"/>
      </rPr>
      <t>Case
Research
Research Therapy</t>
    </r>
    <r>
      <rPr>
        <b/>
        <sz val="8"/>
        <rFont val="Arial"/>
        <family val="2"/>
      </rPr>
      <t xml:space="preserve">
Chemotherapy adjuvante count</t>
    </r>
  </si>
  <si>
    <r>
      <rPr>
        <sz val="8"/>
        <rFont val="Arial"/>
        <family val="2"/>
      </rPr>
      <t>Case
Research
Research Therapy</t>
    </r>
    <r>
      <rPr>
        <b/>
        <sz val="8"/>
        <rFont val="Arial"/>
        <family val="2"/>
      </rPr>
      <t xml:space="preserve">
Immuno-and AntibodiesTherapy initiation first</t>
    </r>
  </si>
  <si>
    <r>
      <rPr>
        <sz val="8"/>
        <rFont val="Arial"/>
        <family val="2"/>
      </rPr>
      <t>Case
Research
Research Therapy</t>
    </r>
    <r>
      <rPr>
        <b/>
        <sz val="8"/>
        <rFont val="Arial"/>
        <family val="2"/>
      </rPr>
      <t xml:space="preserve">
Immuno-and AntibodiesTherapy count</t>
    </r>
  </si>
  <si>
    <r>
      <rPr>
        <sz val="8"/>
        <rFont val="Arial"/>
        <family val="2"/>
      </rPr>
      <t>Case
Research
Research Therapy</t>
    </r>
    <r>
      <rPr>
        <b/>
        <sz val="8"/>
        <rFont val="Arial"/>
        <family val="2"/>
      </rPr>
      <t xml:space="preserve">
Other (local) Therapy initiation first</t>
    </r>
  </si>
  <si>
    <r>
      <rPr>
        <sz val="8"/>
        <rFont val="Arial"/>
        <family val="2"/>
      </rPr>
      <t>Case
Research
Research Therapy</t>
    </r>
    <r>
      <rPr>
        <b/>
        <sz val="8"/>
        <rFont val="Arial"/>
        <family val="2"/>
      </rPr>
      <t xml:space="preserve">
Other (local) Therapy  count</t>
    </r>
  </si>
  <si>
    <r>
      <rPr>
        <sz val="8"/>
        <rFont val="Arial"/>
        <family val="2"/>
      </rPr>
      <t>Case
Research
Research Therapy</t>
    </r>
    <r>
      <rPr>
        <b/>
        <sz val="8"/>
        <rFont val="Arial"/>
        <family val="2"/>
      </rPr>
      <t xml:space="preserve">
Other (non-local) Therapy initiation first</t>
    </r>
  </si>
  <si>
    <r>
      <rPr>
        <sz val="8"/>
        <rFont val="Arial"/>
        <family val="2"/>
      </rPr>
      <t>Case
Research
Research Therapy</t>
    </r>
    <r>
      <rPr>
        <b/>
        <sz val="8"/>
        <rFont val="Arial"/>
        <family val="2"/>
      </rPr>
      <t xml:space="preserve">
Other (non-local) Therapy count</t>
    </r>
  </si>
  <si>
    <r>
      <rPr>
        <sz val="8"/>
        <rFont val="Arial"/>
        <family val="2"/>
      </rPr>
      <t>Case
Research
Research Therapy</t>
    </r>
    <r>
      <rPr>
        <b/>
        <sz val="8"/>
        <rFont val="Arial"/>
        <family val="2"/>
      </rPr>
      <t xml:space="preserve">
Supportive Therapy initiation first</t>
    </r>
  </si>
  <si>
    <r>
      <rPr>
        <sz val="8"/>
        <rFont val="Arial"/>
        <family val="2"/>
      </rPr>
      <t>Case
Research
Research Therapy</t>
    </r>
    <r>
      <rPr>
        <b/>
        <sz val="8"/>
        <rFont val="Arial"/>
        <family val="2"/>
      </rPr>
      <t xml:space="preserve">
Supportive Therapy  count</t>
    </r>
  </si>
  <si>
    <r>
      <rPr>
        <sz val="8"/>
        <rFont val="Arial"/>
        <family val="2"/>
      </rPr>
      <t>Case
Research
Research Therapy</t>
    </r>
    <r>
      <rPr>
        <b/>
        <sz val="8"/>
        <rFont val="Arial"/>
        <family val="2"/>
      </rPr>
      <t xml:space="preserve">
HIFU initiation first</t>
    </r>
  </si>
  <si>
    <r>
      <rPr>
        <sz val="8"/>
        <rFont val="Arial"/>
        <family val="2"/>
      </rPr>
      <t>Case
Research
Research Therapy</t>
    </r>
    <r>
      <rPr>
        <b/>
        <sz val="8"/>
        <rFont val="Arial"/>
        <family val="2"/>
      </rPr>
      <t xml:space="preserve">
HIFU count</t>
    </r>
  </si>
  <si>
    <r>
      <rPr>
        <sz val="8"/>
        <rFont val="Arial"/>
        <family val="2"/>
      </rPr>
      <t>Case
Research
Research Therapy</t>
    </r>
    <r>
      <rPr>
        <b/>
        <sz val="8"/>
        <rFont val="Arial"/>
        <family val="2"/>
      </rPr>
      <t xml:space="preserve">
Cryptherapie initiation first</t>
    </r>
  </si>
  <si>
    <r>
      <rPr>
        <sz val="8"/>
        <rFont val="Arial"/>
        <family val="2"/>
      </rPr>
      <t>Case
Research
Research Therapy</t>
    </r>
    <r>
      <rPr>
        <b/>
        <sz val="8"/>
        <rFont val="Arial"/>
        <family val="2"/>
      </rPr>
      <t xml:space="preserve">
Cryptherapie  count</t>
    </r>
  </si>
  <si>
    <r>
      <rPr>
        <sz val="8"/>
        <rFont val="Arial"/>
        <family val="2"/>
      </rPr>
      <t>Case
Research
Research Therapy</t>
    </r>
    <r>
      <rPr>
        <b/>
        <sz val="8"/>
        <rFont val="Arial"/>
        <family val="2"/>
      </rPr>
      <t xml:space="preserve">
Hyperthermy initiation first therapy</t>
    </r>
  </si>
  <si>
    <r>
      <rPr>
        <sz val="8"/>
        <rFont val="Arial"/>
        <family val="2"/>
      </rPr>
      <t>Case
Research
Research Therapy</t>
    </r>
    <r>
      <rPr>
        <b/>
        <sz val="8"/>
        <rFont val="Arial"/>
        <family val="2"/>
      </rPr>
      <t xml:space="preserve">
Hyperthermy count</t>
    </r>
  </si>
  <si>
    <r>
      <rPr>
        <sz val="8"/>
        <rFont val="Arial"/>
        <family val="2"/>
      </rPr>
      <t>Case
Research
Research Therapy</t>
    </r>
    <r>
      <rPr>
        <b/>
        <sz val="8"/>
        <rFont val="Arial"/>
        <family val="2"/>
      </rPr>
      <t xml:space="preserve">
HDR initiation first therapy</t>
    </r>
  </si>
  <si>
    <r>
      <rPr>
        <sz val="8"/>
        <rFont val="Arial"/>
        <family val="2"/>
      </rPr>
      <t>Case
Research
Research Therapy</t>
    </r>
    <r>
      <rPr>
        <b/>
        <sz val="8"/>
        <rFont val="Arial"/>
        <family val="2"/>
      </rPr>
      <t xml:space="preserve">
LDR initiation first therapy</t>
    </r>
  </si>
  <si>
    <r>
      <rPr>
        <sz val="8"/>
        <color rgb="FFFF00FF"/>
        <rFont val="Arial"/>
        <family val="2"/>
      </rPr>
      <t>NO = no category</t>
    </r>
    <r>
      <rPr>
        <sz val="8"/>
        <rFont val="Arial"/>
        <family val="2"/>
      </rPr>
      <t xml:space="preserve">
NI = non-interventional
IV = interventional
IF= incidential finding
R = recurrence
D = distant metastasis</t>
    </r>
  </si>
  <si>
    <r>
      <t xml:space="preserve">Values </t>
    </r>
    <r>
      <rPr>
        <b/>
        <sz val="9"/>
        <color rgb="FFFF00FF"/>
        <rFont val="Arial"/>
        <family val="2"/>
      </rPr>
      <t>(pink is default value)</t>
    </r>
  </si>
  <si>
    <t>Default values for XML Compare</t>
  </si>
  <si>
    <t xml:space="preserve">NX | N0 | N1 | N+ </t>
  </si>
  <si>
    <r>
      <rPr>
        <b/>
        <sz val="8"/>
        <rFont val="Arial"/>
        <family val="2"/>
      </rPr>
      <t>Number</t>
    </r>
    <r>
      <rPr>
        <sz val="8"/>
        <rFont val="Arial"/>
        <family val="2"/>
      </rPr>
      <t xml:space="preserve">
0 = Death Certificate Only 
1 = Clinical, Diagnosis made before death, but without any of the following (codes 2-7)
2 = Clinical investigation made before death
4 = Specific tumour markers 
5 = Cytology
6 = Histology of a metastasis
7 = Histology of a primary tumour
9 = Unknown</t>
    </r>
  </si>
  <si>
    <t>Tudok_Info</t>
  </si>
  <si>
    <t>---</t>
  </si>
  <si>
    <r>
      <t xml:space="preserve">Tudok_Info
</t>
    </r>
    <r>
      <rPr>
        <b/>
        <sz val="8"/>
        <rFont val="Arial"/>
        <family val="2"/>
      </rPr>
      <t>Datum Generierung XML aus Tumordokumentationssystem</t>
    </r>
  </si>
  <si>
    <r>
      <t xml:space="preserve">Tudok_Info
</t>
    </r>
    <r>
      <rPr>
        <b/>
        <sz val="8"/>
        <rFont val="Arial"/>
        <family val="2"/>
      </rPr>
      <t>Date generation XML</t>
    </r>
  </si>
  <si>
    <r>
      <t xml:space="preserve">Tudok_Info
</t>
    </r>
    <r>
      <rPr>
        <b/>
        <sz val="8"/>
        <rFont val="Arial"/>
        <family val="2"/>
      </rPr>
      <t>Name Tumordokumentationssystem</t>
    </r>
  </si>
  <si>
    <r>
      <t xml:space="preserve">Tudok_Info
</t>
    </r>
    <r>
      <rPr>
        <b/>
        <sz val="8"/>
        <rFont val="Arial"/>
        <family val="2"/>
      </rPr>
      <t>Name tumour documentation software</t>
    </r>
  </si>
  <si>
    <r>
      <t xml:space="preserve">Tudok_Info
</t>
    </r>
    <r>
      <rPr>
        <b/>
        <sz val="8"/>
        <rFont val="Arial"/>
        <family val="2"/>
      </rPr>
      <t>Versionsstand Tumordokumentationssystem</t>
    </r>
  </si>
  <si>
    <r>
      <t xml:space="preserve">Tudok_Info
</t>
    </r>
    <r>
      <rPr>
        <b/>
        <sz val="8"/>
        <rFont val="Arial"/>
        <family val="2"/>
      </rPr>
      <t>Version tumour documentation software</t>
    </r>
  </si>
  <si>
    <t>PCO_Info</t>
  </si>
  <si>
    <r>
      <t xml:space="preserve">PCO_Info
</t>
    </r>
    <r>
      <rPr>
        <b/>
        <sz val="8"/>
        <rFont val="Arial"/>
        <family val="2"/>
      </rPr>
      <t>Datum Generierung XML aus OncoBox</t>
    </r>
  </si>
  <si>
    <t>Wird von der OncoBox beim Export automatisch ausgefüllt</t>
  </si>
  <si>
    <r>
      <t xml:space="preserve">PCO_Info
</t>
    </r>
    <r>
      <rPr>
        <b/>
        <sz val="8"/>
        <rFont val="Arial"/>
        <family val="2"/>
      </rPr>
      <t>Date generation XML from OncoBox</t>
    </r>
  </si>
  <si>
    <r>
      <t xml:space="preserve">PCO_Info
Zentrum
</t>
    </r>
    <r>
      <rPr>
        <b/>
        <sz val="8"/>
        <rFont val="Arial"/>
        <family val="2"/>
      </rPr>
      <t>Zentrum Reg. Nr</t>
    </r>
  </si>
  <si>
    <t>FAP-ZXXX</t>
  </si>
  <si>
    <t>Wird von der OncoBox beim Export automatisch ausgefüllt ausgehend von dem Zentrum welches zu Beginn ausgewählt wurde.</t>
  </si>
  <si>
    <r>
      <t xml:space="preserve">PCO_Info
Centre
</t>
    </r>
    <r>
      <rPr>
        <b/>
        <sz val="8"/>
        <rFont val="Arial"/>
        <family val="2"/>
      </rPr>
      <t>Centre Reg. No</t>
    </r>
  </si>
  <si>
    <t>Statuses</t>
  </si>
  <si>
    <r>
      <t xml:space="preserve">PCO_Info
Zentrum
Statuses
Status
</t>
    </r>
    <r>
      <rPr>
        <b/>
        <sz val="8"/>
        <rFont val="Arial"/>
        <family val="2"/>
      </rPr>
      <t>Status Name</t>
    </r>
  </si>
  <si>
    <t>1 = In Erstellung
2 = Aktiv
3 = Ausgesetzt
4 = Beendet</t>
  </si>
  <si>
    <r>
      <t xml:space="preserve">PCO_Info
Centre
Statuses
Status
</t>
    </r>
    <r>
      <rPr>
        <b/>
        <sz val="8"/>
        <rFont val="Arial"/>
        <family val="2"/>
      </rPr>
      <t>Status name</t>
    </r>
  </si>
  <si>
    <r>
      <t xml:space="preserve">PCO_Info
Zentrum
Statuses
Status
</t>
    </r>
    <r>
      <rPr>
        <b/>
        <sz val="8"/>
        <rFont val="Arial"/>
        <family val="2"/>
      </rPr>
      <t>Status Start</t>
    </r>
  </si>
  <si>
    <r>
      <t xml:space="preserve">PCO_Info
Centre
Statuses
Status
</t>
    </r>
    <r>
      <rPr>
        <b/>
        <sz val="8"/>
        <rFont val="Arial"/>
        <family val="2"/>
      </rPr>
      <t>Status start</t>
    </r>
  </si>
  <si>
    <r>
      <t xml:space="preserve">PCO_Info
Zentrum
Statuses
Status
</t>
    </r>
    <r>
      <rPr>
        <b/>
        <sz val="8"/>
        <rFont val="Arial"/>
        <family val="2"/>
      </rPr>
      <t>Status Ende</t>
    </r>
  </si>
  <si>
    <r>
      <t xml:space="preserve">PCO_Info
Centre
Statuses
Status
</t>
    </r>
    <r>
      <rPr>
        <b/>
        <sz val="8"/>
        <rFont val="Arial"/>
        <family val="2"/>
      </rPr>
      <t>Status ende</t>
    </r>
  </si>
  <si>
    <r>
      <t xml:space="preserve">PCO_Info
Zentrum
</t>
    </r>
    <r>
      <rPr>
        <b/>
        <sz val="8"/>
        <rFont val="Arial"/>
        <family val="2"/>
      </rPr>
      <t>Sprache</t>
    </r>
  </si>
  <si>
    <t>1 = deutsch
2 = englisch</t>
  </si>
  <si>
    <r>
      <t xml:space="preserve">PCO_Info
Centre
</t>
    </r>
    <r>
      <rPr>
        <b/>
        <sz val="8"/>
        <rFont val="Arial"/>
        <family val="2"/>
      </rPr>
      <t>Language</t>
    </r>
  </si>
  <si>
    <r>
      <t xml:space="preserve">PCO_Info
Zentrum
</t>
    </r>
    <r>
      <rPr>
        <b/>
        <sz val="8"/>
        <rFont val="Arial"/>
        <family val="2"/>
      </rPr>
      <t>Movember Status</t>
    </r>
  </si>
  <si>
    <t>1 = gefördert
2 = keinen</t>
  </si>
  <si>
    <r>
      <t xml:space="preserve">PCO_Info
Centre
</t>
    </r>
    <r>
      <rPr>
        <b/>
        <sz val="8"/>
        <rFont val="Arial"/>
        <family val="2"/>
      </rPr>
      <t>Movember Status</t>
    </r>
  </si>
  <si>
    <t>Reserach Centre</t>
  </si>
  <si>
    <t>&lt;ResearchCentre&gt;</t>
  </si>
  <si>
    <r>
      <t xml:space="preserve">PCO_Info
Zentrum
Research Centre
</t>
    </r>
    <r>
      <rPr>
        <b/>
        <sz val="8"/>
        <rFont val="Arial"/>
        <family val="2"/>
      </rPr>
      <t>PROM Status</t>
    </r>
  </si>
  <si>
    <t>PCO = nur PCO
TrueNTH = nur TrueNTH 
PCOpreparation = PCO Zentrum „in Erstellung“
PCOinactive = PCO Zentrum inaktiv
PCCPROM = PZ mit PROM
PCCnoPROM = PZ ohne PROM
test = x-test / demo
other = x-andere</t>
  </si>
  <si>
    <t>&lt;PROMStatusXML&gt;</t>
  </si>
  <si>
    <r>
      <t xml:space="preserve">PCO_Info
Centre
Research Centre
</t>
    </r>
    <r>
      <rPr>
        <b/>
        <sz val="8"/>
        <rFont val="Arial"/>
        <family val="2"/>
      </rPr>
      <t>PROM Status</t>
    </r>
  </si>
  <si>
    <t>PCO = PCO centre only
TrueNTH = TrueNTH centre only
PCOpreparation = PCO centre „in preparation“
PCOinactive = PCO centre inactive
PCCPROM = PCC with PROM
PCCnoPROM = PCC without PROM
test = x-test / demo
other = x-other</t>
  </si>
  <si>
    <t>Patienten</t>
  </si>
  <si>
    <t>Studienfälle</t>
  </si>
  <si>
    <t>Fall</t>
  </si>
  <si>
    <t>Research</t>
  </si>
  <si>
    <t>&lt;Research&gt;</t>
  </si>
  <si>
    <t>Research Therapie</t>
  </si>
  <si>
    <t>&lt;ResearchTherapy&gt;</t>
  </si>
  <si>
    <t>Research Therapy</t>
  </si>
  <si>
    <r>
      <t xml:space="preserve">Research
Research Therapie
</t>
    </r>
    <r>
      <rPr>
        <b/>
        <sz val="8"/>
        <rFont val="Arial"/>
        <family val="2"/>
      </rPr>
      <t>Alter</t>
    </r>
  </si>
  <si>
    <t>&lt;Age&gt;</t>
  </si>
  <si>
    <r>
      <t xml:space="preserve">Research
Research Therapy
</t>
    </r>
    <r>
      <rPr>
        <b/>
        <sz val="8"/>
        <rFont val="Arial"/>
        <family val="2"/>
      </rPr>
      <t>Age</t>
    </r>
  </si>
  <si>
    <r>
      <t xml:space="preserve">Research
Research Therapie
</t>
    </r>
    <r>
      <rPr>
        <b/>
        <sz val="8"/>
        <rFont val="Arial"/>
        <family val="2"/>
      </rPr>
      <t>Anzahl Komorbiditäten</t>
    </r>
  </si>
  <si>
    <t>0-12 (Nummer)</t>
  </si>
  <si>
    <t>&lt;ComorbiditiesNumber&gt;</t>
  </si>
  <si>
    <r>
      <t xml:space="preserve">Research
Research Therapy
</t>
    </r>
    <r>
      <rPr>
        <b/>
        <sz val="8"/>
        <rFont val="Arial"/>
        <family val="2"/>
      </rPr>
      <t>ComorbiditiesNumber</t>
    </r>
  </si>
  <si>
    <t>0-12 (number)</t>
  </si>
  <si>
    <r>
      <t xml:space="preserve">Research
Research Therapie
</t>
    </r>
    <r>
      <rPr>
        <b/>
        <sz val="8"/>
        <rFont val="Arial"/>
        <family val="2"/>
      </rPr>
      <t>Vorgeschichte</t>
    </r>
  </si>
  <si>
    <t>N = keine
AS = Active Surveillance
WS = Watchful Waiting
IV = Interventionelle Therapie</t>
  </si>
  <si>
    <t>&lt;PCaAntecedents&gt;</t>
  </si>
  <si>
    <r>
      <t xml:space="preserve">Research
Research Therapy
</t>
    </r>
    <r>
      <rPr>
        <b/>
        <sz val="8"/>
        <rFont val="Arial"/>
        <family val="2"/>
      </rPr>
      <t>PCA Antecentets</t>
    </r>
  </si>
  <si>
    <t>N = no history (primary diagnosis)
AS = active surveillance
WS = watchful waiting
IV = interventional therapy</t>
  </si>
  <si>
    <r>
      <t xml:space="preserve">Research
Research Therapie
</t>
    </r>
    <r>
      <rPr>
        <b/>
        <sz val="8"/>
        <rFont val="Arial"/>
        <family val="2"/>
      </rPr>
      <t>Fallart (pro Fall)</t>
    </r>
  </si>
  <si>
    <t>NO = Keine Kategorie
NI = Nicht-Interventionell
IV = Interventionell
IF= Zufallsbefund
R = Rezidiv
D = Metastase</t>
  </si>
  <si>
    <r>
      <t xml:space="preserve">Research
Research Therapy
</t>
    </r>
    <r>
      <rPr>
        <b/>
        <sz val="8"/>
        <rFont val="Arial"/>
        <family val="2"/>
      </rPr>
      <t>Case Category (per Case)</t>
    </r>
  </si>
  <si>
    <t>NO = no category
NI = non-interventional
IV = interventional
IF= incidential finding
R = recurrence
D = distant metastasis</t>
  </si>
  <si>
    <r>
      <t xml:space="preserve">Research
Research Therapie
</t>
    </r>
    <r>
      <rPr>
        <b/>
        <sz val="8"/>
        <rFont val="Arial"/>
        <family val="2"/>
      </rPr>
      <t>Fallart (gesamt)</t>
    </r>
  </si>
  <si>
    <t>Kombination aller möglichen Fallarten
Beispiel:
IV
NI_IV
IV_R
IV_R_D
NI_IV_R_D</t>
  </si>
  <si>
    <t>&lt;CaseCategory&gt;</t>
  </si>
  <si>
    <r>
      <t xml:space="preserve">Research
Research Therapy
</t>
    </r>
    <r>
      <rPr>
        <b/>
        <sz val="8"/>
        <rFont val="Arial"/>
        <family val="2"/>
      </rPr>
      <t>Case Category</t>
    </r>
  </si>
  <si>
    <t>combination of all possible case categories:
Example:
IV
NI_IV
IV_R
IV_R_D
NI_IV_R_D</t>
  </si>
  <si>
    <r>
      <t xml:space="preserve">Research
Research Therapie
</t>
    </r>
    <r>
      <rPr>
        <b/>
        <sz val="8"/>
        <rFont val="Arial"/>
        <family val="2"/>
      </rPr>
      <t>Anzahl Fälle</t>
    </r>
  </si>
  <si>
    <t>&lt;NumberCases&gt;</t>
  </si>
  <si>
    <r>
      <t xml:space="preserve">Research
Research Therapy
</t>
    </r>
    <r>
      <rPr>
        <b/>
        <sz val="8"/>
        <rFont val="Arial"/>
        <family val="2"/>
      </rPr>
      <t>Number Cases</t>
    </r>
  </si>
  <si>
    <r>
      <t xml:space="preserve">Research
Research Therapie
</t>
    </r>
    <r>
      <rPr>
        <b/>
        <sz val="8"/>
        <rFont val="Arial"/>
        <family val="2"/>
      </rPr>
      <t>Erster Fall</t>
    </r>
  </si>
  <si>
    <t>Y = Ja
N = Nein</t>
  </si>
  <si>
    <t>&lt;FirstCase&gt;</t>
  </si>
  <si>
    <r>
      <t xml:space="preserve">Research
Research Therapie
</t>
    </r>
    <r>
      <rPr>
        <b/>
        <sz val="8"/>
        <rFont val="Arial"/>
        <family val="2"/>
      </rPr>
      <t>Letzter Fall</t>
    </r>
  </si>
  <si>
    <t>&lt;LastCase&gt;</t>
  </si>
  <si>
    <r>
      <t xml:space="preserve">Research
Research Therapie
</t>
    </r>
    <r>
      <rPr>
        <b/>
        <sz val="8"/>
        <rFont val="Arial"/>
        <family val="2"/>
      </rPr>
      <t>Dokudefizite</t>
    </r>
  </si>
  <si>
    <t>&lt;DocuDeficits&gt;</t>
  </si>
  <si>
    <r>
      <t xml:space="preserve">Research
Research Therapy
</t>
    </r>
    <r>
      <rPr>
        <b/>
        <sz val="8"/>
        <rFont val="Arial"/>
        <family val="2"/>
      </rPr>
      <t>Docu Deficits</t>
    </r>
  </si>
  <si>
    <r>
      <t xml:space="preserve">Research
Research Therapie
</t>
    </r>
    <r>
      <rPr>
        <b/>
        <sz val="8"/>
        <rFont val="Arial"/>
        <family val="2"/>
      </rPr>
      <t>Auffälligkeiten</t>
    </r>
  </si>
  <si>
    <t>&lt;DocuConspicuities&gt;</t>
  </si>
  <si>
    <r>
      <t xml:space="preserve">Research
Research Therapy
</t>
    </r>
    <r>
      <rPr>
        <b/>
        <sz val="8"/>
        <rFont val="Arial"/>
        <family val="2"/>
      </rPr>
      <t>Docu Conspicuities</t>
    </r>
  </si>
  <si>
    <r>
      <t xml:space="preserve">Research
Research Therapie
</t>
    </r>
    <r>
      <rPr>
        <b/>
        <sz val="8"/>
        <rFont val="Arial"/>
        <family val="2"/>
      </rPr>
      <t>Leading T</t>
    </r>
  </si>
  <si>
    <t>&lt;LeadingT&gt;</t>
  </si>
  <si>
    <r>
      <t xml:space="preserve">Research
Research Therapy
</t>
    </r>
    <r>
      <rPr>
        <b/>
        <sz val="8"/>
        <rFont val="Arial"/>
        <family val="2"/>
      </rPr>
      <t>Leading T</t>
    </r>
  </si>
  <si>
    <r>
      <t xml:space="preserve">Research
Research Therapie
</t>
    </r>
    <r>
      <rPr>
        <b/>
        <sz val="8"/>
        <rFont val="Arial"/>
        <family val="2"/>
      </rPr>
      <t>Leading N</t>
    </r>
  </si>
  <si>
    <t>&lt;LeadingN&gt;</t>
  </si>
  <si>
    <r>
      <t xml:space="preserve">Research
Research Therapy
</t>
    </r>
    <r>
      <rPr>
        <b/>
        <sz val="8"/>
        <rFont val="Arial"/>
        <family val="2"/>
      </rPr>
      <t>Leading N</t>
    </r>
  </si>
  <si>
    <r>
      <t xml:space="preserve">Research
Research Therapie
</t>
    </r>
    <r>
      <rPr>
        <b/>
        <sz val="8"/>
        <rFont val="Arial"/>
        <family val="2"/>
      </rPr>
      <t>Leading M</t>
    </r>
  </si>
  <si>
    <t>&lt;LeadingM&gt;</t>
  </si>
  <si>
    <r>
      <t xml:space="preserve">Research
Research Therapy
</t>
    </r>
    <r>
      <rPr>
        <b/>
        <sz val="8"/>
        <rFont val="Arial"/>
        <family val="2"/>
      </rPr>
      <t>Leading M</t>
    </r>
  </si>
  <si>
    <r>
      <t xml:space="preserve">Research
Research Therapie
</t>
    </r>
    <r>
      <rPr>
        <b/>
        <sz val="8"/>
        <rFont val="Arial"/>
        <family val="2"/>
      </rPr>
      <t>Risikoklassifizierung</t>
    </r>
  </si>
  <si>
    <t>LCLR =  lokal begrenzt - niedriges Risiko
LCMR = lokal begrenzt - mittleres  Risiko
LCHR  = lokal begrenzt - hohes Risiko
LA = lokal fortgeschritten
AN1 = fortgeschritten (N1)
AM1 = fortgeschritten (M1)
ND = nicht bestimmbar</t>
  </si>
  <si>
    <t>&lt;RiskClassification&gt;</t>
  </si>
  <si>
    <r>
      <t xml:space="preserve">Research
Research Therapy
</t>
    </r>
    <r>
      <rPr>
        <b/>
        <sz val="8"/>
        <rFont val="Arial"/>
        <family val="2"/>
      </rPr>
      <t>Risk Classification</t>
    </r>
  </si>
  <si>
    <r>
      <t xml:space="preserve">Research
Research Therapie
</t>
    </r>
    <r>
      <rPr>
        <b/>
        <sz val="8"/>
        <rFont val="Arial"/>
        <family val="2"/>
      </rPr>
      <t>Führende Therapie</t>
    </r>
  </si>
  <si>
    <t>AS = Active Surveillance
WS = Watchul Waiting
RPE = RPE aufgrund PCA
RCE_PCA = RZE aufgrund PCA
RCE_IF = Zufallsbefund PCA
EBRT= perkutante Strahlentherapie
HDR = HDR Brachytherapy
LDR = LDR Brachytherapy
OtherLocal = andere lokale Therapie
Systemic = Systemische Therapie
OtherTreatment = andere Therapie</t>
  </si>
  <si>
    <t>&lt;LeadingTherapy&gt;</t>
  </si>
  <si>
    <r>
      <t xml:space="preserve">Research
Research Therapy
</t>
    </r>
    <r>
      <rPr>
        <b/>
        <sz val="8"/>
        <rFont val="Arial"/>
        <family val="2"/>
      </rPr>
      <t>Leading Therapy</t>
    </r>
  </si>
  <si>
    <r>
      <t xml:space="preserve">Research
Research Therapie
</t>
    </r>
    <r>
      <rPr>
        <b/>
        <sz val="8"/>
        <rFont val="Arial"/>
        <family val="2"/>
      </rPr>
      <t>Therapietyp</t>
    </r>
  </si>
  <si>
    <t>0 = nur RPE 
1 = nur Strahlentherapie
2 = RPE und Strahlentherapie
3 = AS/WS
4 = andere</t>
  </si>
  <si>
    <t>&lt;TherapyType&gt;</t>
  </si>
  <si>
    <r>
      <t xml:space="preserve">Research
Research Therapy
</t>
    </r>
    <r>
      <rPr>
        <b/>
        <sz val="8"/>
        <rFont val="Arial"/>
        <family val="2"/>
      </rPr>
      <t>Therapytype</t>
    </r>
  </si>
  <si>
    <r>
      <t xml:space="preserve">Research
Research Therapie
</t>
    </r>
    <r>
      <rPr>
        <b/>
        <sz val="8"/>
        <rFont val="Arial"/>
        <family val="2"/>
      </rPr>
      <t>Therapie Detail</t>
    </r>
  </si>
  <si>
    <t>0 = OP offen alleine
1 = OP offen mit Strahlentherapie
2 = OP laporoskopisch alleine
3 = OP laporoskopisch mit Strahlentherapie
4 = OP robotisch alleine
5 = OP robotisch mit Strahlentherapie
6 = OP unbekannt alleine
7 = OP unbekannt mit Strahlentherapie
8 = EBRT
9 = Brachytherapy
10 = AS/WS
11 = andere</t>
  </si>
  <si>
    <t>&lt;TherapyDetail&gt;</t>
  </si>
  <si>
    <r>
      <t xml:space="preserve">Research
Research Therapy
</t>
    </r>
    <r>
      <rPr>
        <b/>
        <sz val="8"/>
        <rFont val="Arial"/>
        <family val="2"/>
      </rPr>
      <t>Therapydetail</t>
    </r>
  </si>
  <si>
    <r>
      <t xml:space="preserve">Research
Research Therapie
</t>
    </r>
    <r>
      <rPr>
        <b/>
        <sz val="8"/>
        <rFont val="Arial"/>
        <family val="2"/>
      </rPr>
      <t>AS vor Fragebogen</t>
    </r>
  </si>
  <si>
    <t>0 = Nein
1 = Ja
999 = kein pre Fragebogen</t>
  </si>
  <si>
    <t>&lt;ASpreQuestion&gt;</t>
  </si>
  <si>
    <r>
      <t xml:space="preserve">Research
Research Therapy
</t>
    </r>
    <r>
      <rPr>
        <b/>
        <sz val="8"/>
        <rFont val="Arial"/>
        <family val="2"/>
      </rPr>
      <t>AS pre Question</t>
    </r>
  </si>
  <si>
    <r>
      <t xml:space="preserve">Research
Research Therapie
</t>
    </r>
    <r>
      <rPr>
        <b/>
        <sz val="8"/>
        <rFont val="Arial"/>
        <family val="2"/>
      </rPr>
      <t>WS vor Fragebogen</t>
    </r>
  </si>
  <si>
    <t>&lt;WSpreQuestion&gt;</t>
  </si>
  <si>
    <r>
      <t xml:space="preserve">Research
Research Therapy
</t>
    </r>
    <r>
      <rPr>
        <b/>
        <sz val="8"/>
        <rFont val="Arial"/>
        <family val="2"/>
      </rPr>
      <t>WS pre Question</t>
    </r>
  </si>
  <si>
    <r>
      <t xml:space="preserve">Research
Research Therapie
</t>
    </r>
    <r>
      <rPr>
        <b/>
        <sz val="8"/>
        <rFont val="Arial"/>
        <family val="2"/>
      </rPr>
      <t>Andere lokale Therapie vor Fragebogen</t>
    </r>
  </si>
  <si>
    <t>&lt;OtherpreQuestion&gt;</t>
  </si>
  <si>
    <r>
      <t xml:space="preserve">Research
Research Therapy
</t>
    </r>
    <r>
      <rPr>
        <b/>
        <sz val="8"/>
        <rFont val="Arial"/>
        <family val="2"/>
      </rPr>
      <t>Other local Therapy pre Question</t>
    </r>
  </si>
  <si>
    <r>
      <t xml:space="preserve">Research
Research Therapie
</t>
    </r>
    <r>
      <rPr>
        <b/>
        <sz val="8"/>
        <rFont val="Arial"/>
        <family val="2"/>
      </rPr>
      <t>Andere Therapie vor Fragebogen</t>
    </r>
  </si>
  <si>
    <t>&lt;OTpreQuestion&gt;</t>
  </si>
  <si>
    <r>
      <t xml:space="preserve">Research
Research Therapy
</t>
    </r>
    <r>
      <rPr>
        <b/>
        <sz val="8"/>
        <rFont val="Arial"/>
        <family val="2"/>
      </rPr>
      <t>Other Therapy pre Question</t>
    </r>
  </si>
  <si>
    <r>
      <t xml:space="preserve">Research
Research Therapie
</t>
    </r>
    <r>
      <rPr>
        <b/>
        <sz val="8"/>
        <rFont val="Arial"/>
        <family val="2"/>
      </rPr>
      <t>ADT vor Fragebogen</t>
    </r>
  </si>
  <si>
    <t>0 = Nein
1 = Ja, beendet
2 = Ja, läuft seit weniger als 6 Monaten
3 = Ja, läuft seit mehr als 6 Monaten
999 = kein pre Fragebogen</t>
  </si>
  <si>
    <t>&lt;ADTpreQuestion&gt;</t>
  </si>
  <si>
    <r>
      <t xml:space="preserve">Research
Research Therapy
</t>
    </r>
    <r>
      <rPr>
        <b/>
        <sz val="8"/>
        <rFont val="Arial"/>
        <family val="2"/>
      </rPr>
      <t>ADT pre Question</t>
    </r>
  </si>
  <si>
    <r>
      <t xml:space="preserve">Research
Research Therapie
</t>
    </r>
    <r>
      <rPr>
        <b/>
        <sz val="8"/>
        <rFont val="Arial"/>
        <family val="2"/>
      </rPr>
      <t>Leading Therapie Beginn</t>
    </r>
  </si>
  <si>
    <t>&lt;LeadingTherapyBegin&gt;</t>
  </si>
  <si>
    <r>
      <t xml:space="preserve">Research
Research Therapy
</t>
    </r>
    <r>
      <rPr>
        <b/>
        <sz val="8"/>
        <rFont val="Arial"/>
        <family val="2"/>
      </rPr>
      <t>Leading Therapy Begin</t>
    </r>
  </si>
  <si>
    <r>
      <t xml:space="preserve">Research
Research Therapie
</t>
    </r>
    <r>
      <rPr>
        <b/>
        <sz val="8"/>
        <rFont val="Arial"/>
        <family val="2"/>
      </rPr>
      <t>Stichtag OncoBox</t>
    </r>
  </si>
  <si>
    <t>&lt;CutOffDateOncoBox&gt;</t>
  </si>
  <si>
    <r>
      <t xml:space="preserve">Research
Research Therapy
</t>
    </r>
    <r>
      <rPr>
        <b/>
        <sz val="8"/>
        <rFont val="Arial"/>
        <family val="2"/>
      </rPr>
      <t>Cutoff Date OncoBox</t>
    </r>
  </si>
  <si>
    <r>
      <t xml:space="preserve">Research
Research Therapie
</t>
    </r>
    <r>
      <rPr>
        <b/>
        <sz val="8"/>
        <rFont val="Arial"/>
        <family val="2"/>
      </rPr>
      <t>Tumorfrei posttherapeutisch</t>
    </r>
  </si>
  <si>
    <t>&lt;TumourFreePost&gt;</t>
  </si>
  <si>
    <r>
      <t xml:space="preserve">Research
Research Therapy
</t>
    </r>
    <r>
      <rPr>
        <b/>
        <sz val="8"/>
        <rFont val="Arial"/>
        <family val="2"/>
      </rPr>
      <t>Tumour free post</t>
    </r>
  </si>
  <si>
    <r>
      <t xml:space="preserve">Research
Research Therapie
</t>
    </r>
    <r>
      <rPr>
        <b/>
        <sz val="8"/>
        <rFont val="Arial"/>
        <family val="2"/>
      </rPr>
      <t>Active Surveillance</t>
    </r>
  </si>
  <si>
    <r>
      <t xml:space="preserve">Research
Research Therapy
</t>
    </r>
    <r>
      <rPr>
        <b/>
        <sz val="8"/>
        <rFont val="Arial"/>
        <family val="2"/>
      </rPr>
      <t>Active Surveillance</t>
    </r>
  </si>
  <si>
    <r>
      <t xml:space="preserve">Research
Research Therapie
</t>
    </r>
    <r>
      <rPr>
        <b/>
        <sz val="8"/>
        <rFont val="Arial"/>
        <family val="2"/>
      </rPr>
      <t>Watchful Waiting</t>
    </r>
  </si>
  <si>
    <r>
      <t xml:space="preserve">Research
Research Therapy
</t>
    </r>
    <r>
      <rPr>
        <b/>
        <sz val="8"/>
        <rFont val="Arial"/>
        <family val="2"/>
      </rPr>
      <t>Watchful Waiting</t>
    </r>
  </si>
  <si>
    <r>
      <t xml:space="preserve">Research
Research Therapie
</t>
    </r>
    <r>
      <rPr>
        <b/>
        <sz val="8"/>
        <rFont val="Arial"/>
        <family val="2"/>
      </rPr>
      <t>EBRT neoadjuvant Beginn erste Therapie</t>
    </r>
  </si>
  <si>
    <r>
      <t xml:space="preserve">Research
Research Therapy
</t>
    </r>
    <r>
      <rPr>
        <b/>
        <sz val="8"/>
        <rFont val="Arial"/>
        <family val="2"/>
      </rPr>
      <t>EBRT neoadjuvante initiation first therapy</t>
    </r>
  </si>
  <si>
    <r>
      <t xml:space="preserve">Research
Research Therapie
</t>
    </r>
    <r>
      <rPr>
        <b/>
        <sz val="8"/>
        <rFont val="Arial"/>
        <family val="2"/>
      </rPr>
      <t>EBRT neoadjuvant Anzahl</t>
    </r>
  </si>
  <si>
    <r>
      <t xml:space="preserve">Research
Research Therapy
</t>
    </r>
    <r>
      <rPr>
        <b/>
        <sz val="8"/>
        <rFont val="Arial"/>
        <family val="2"/>
      </rPr>
      <t>EBRT neoadjuvante count</t>
    </r>
  </si>
  <si>
    <t>Number (0,1,2, …)</t>
  </si>
  <si>
    <r>
      <t xml:space="preserve">Research
Research Therapie
</t>
    </r>
    <r>
      <rPr>
        <b/>
        <sz val="8"/>
        <rFont val="Arial"/>
        <family val="2"/>
      </rPr>
      <t>EBRT adjuvant Beginn erste Therapie</t>
    </r>
  </si>
  <si>
    <r>
      <t xml:space="preserve">Research
Research Therapy
</t>
    </r>
    <r>
      <rPr>
        <b/>
        <sz val="8"/>
        <rFont val="Arial"/>
        <family val="2"/>
      </rPr>
      <t>EBRT adjuvante initiation first therapy</t>
    </r>
  </si>
  <si>
    <r>
      <t xml:space="preserve">Research
Research Therapie
</t>
    </r>
    <r>
      <rPr>
        <b/>
        <sz val="8"/>
        <rFont val="Arial"/>
        <family val="2"/>
      </rPr>
      <t>EBRT adjuvant Anzahl</t>
    </r>
  </si>
  <si>
    <r>
      <t xml:space="preserve">Research
Research Therapy
</t>
    </r>
    <r>
      <rPr>
        <b/>
        <sz val="8"/>
        <rFont val="Arial"/>
        <family val="2"/>
      </rPr>
      <t>EBRT adjuvante count</t>
    </r>
  </si>
  <si>
    <r>
      <t xml:space="preserve">Research
Research Therapie
</t>
    </r>
    <r>
      <rPr>
        <b/>
        <sz val="8"/>
        <rFont val="Arial"/>
        <family val="2"/>
      </rPr>
      <t>EBRT definitiv Beginn erste Therapie</t>
    </r>
  </si>
  <si>
    <r>
      <t xml:space="preserve">Research
Research Therapy
</t>
    </r>
    <r>
      <rPr>
        <b/>
        <sz val="8"/>
        <rFont val="Arial"/>
        <family val="2"/>
      </rPr>
      <t>EBRT definitive initiation first therapy</t>
    </r>
  </si>
  <si>
    <r>
      <t xml:space="preserve">Research
Research Therapie
</t>
    </r>
    <r>
      <rPr>
        <b/>
        <sz val="8"/>
        <rFont val="Arial"/>
        <family val="2"/>
      </rPr>
      <t>EBRT definitiv Anzahl</t>
    </r>
  </si>
  <si>
    <r>
      <t xml:space="preserve">Research
Research Therapy
</t>
    </r>
    <r>
      <rPr>
        <b/>
        <sz val="8"/>
        <rFont val="Arial"/>
        <family val="2"/>
      </rPr>
      <t>EBRT definitive count</t>
    </r>
  </si>
  <si>
    <r>
      <t xml:space="preserve">Research
Research Therapie
</t>
    </r>
    <r>
      <rPr>
        <b/>
        <sz val="8"/>
        <rFont val="Arial"/>
        <family val="2"/>
      </rPr>
      <t>HDR Beginn erste Therapie</t>
    </r>
  </si>
  <si>
    <r>
      <t xml:space="preserve">Research
Research Therapy
</t>
    </r>
    <r>
      <rPr>
        <b/>
        <sz val="8"/>
        <rFont val="Arial"/>
        <family val="2"/>
      </rPr>
      <t>HDR initiation first therapy</t>
    </r>
  </si>
  <si>
    <r>
      <t xml:space="preserve">Research
Research Therapie
</t>
    </r>
    <r>
      <rPr>
        <b/>
        <sz val="8"/>
        <rFont val="Arial"/>
        <family val="2"/>
      </rPr>
      <t>LDR Beginn erste Therapie</t>
    </r>
  </si>
  <si>
    <r>
      <t xml:space="preserve">Research
Research Therapy
</t>
    </r>
    <r>
      <rPr>
        <b/>
        <sz val="8"/>
        <rFont val="Arial"/>
        <family val="2"/>
      </rPr>
      <t>LDR initiation first therapy</t>
    </r>
  </si>
  <si>
    <r>
      <t xml:space="preserve">Research
Research Therapie
</t>
    </r>
    <r>
      <rPr>
        <b/>
        <sz val="8"/>
        <rFont val="Arial"/>
        <family val="2"/>
      </rPr>
      <t xml:space="preserve">Chemotherapie neoadjuvant Beginn erste </t>
    </r>
  </si>
  <si>
    <r>
      <t xml:space="preserve">Research
Research Therapy
</t>
    </r>
    <r>
      <rPr>
        <b/>
        <sz val="8"/>
        <rFont val="Arial"/>
        <family val="2"/>
      </rPr>
      <t xml:space="preserve">Chemotherapy neoadjuvante initiation first </t>
    </r>
  </si>
  <si>
    <r>
      <t xml:space="preserve">Research
Research Therapie
</t>
    </r>
    <r>
      <rPr>
        <b/>
        <sz val="8"/>
        <rFont val="Arial"/>
        <family val="2"/>
      </rPr>
      <t>Chemotherapie neoadjuvant Anzahl</t>
    </r>
  </si>
  <si>
    <r>
      <t xml:space="preserve">Research
Research Therapy
</t>
    </r>
    <r>
      <rPr>
        <b/>
        <sz val="8"/>
        <rFont val="Arial"/>
        <family val="2"/>
      </rPr>
      <t>Chemotherapy neoadjuvante count</t>
    </r>
  </si>
  <si>
    <r>
      <t xml:space="preserve">Research
Research Therapie
</t>
    </r>
    <r>
      <rPr>
        <b/>
        <sz val="8"/>
        <rFont val="Arial"/>
        <family val="2"/>
      </rPr>
      <t xml:space="preserve">Chemotherapie adjuvant Beginn erste </t>
    </r>
  </si>
  <si>
    <r>
      <t xml:space="preserve">Research
Research Therapy
</t>
    </r>
    <r>
      <rPr>
        <b/>
        <sz val="8"/>
        <rFont val="Arial"/>
        <family val="2"/>
      </rPr>
      <t xml:space="preserve">Chemotherapy adjuvante initiation first </t>
    </r>
  </si>
  <si>
    <r>
      <t xml:space="preserve">Research
Research Therapie
</t>
    </r>
    <r>
      <rPr>
        <b/>
        <sz val="8"/>
        <rFont val="Arial"/>
        <family val="2"/>
      </rPr>
      <t>Chemotherapie adjuvant Anzahl</t>
    </r>
  </si>
  <si>
    <r>
      <t xml:space="preserve">Research
Research Therapy
</t>
    </r>
    <r>
      <rPr>
        <b/>
        <sz val="8"/>
        <rFont val="Arial"/>
        <family val="2"/>
      </rPr>
      <t>Chemotherapy adjuvante count</t>
    </r>
  </si>
  <si>
    <r>
      <t xml:space="preserve">Research
Research Therapie
</t>
    </r>
    <r>
      <rPr>
        <b/>
        <sz val="8"/>
        <rFont val="Arial"/>
        <family val="2"/>
      </rPr>
      <t>Chemotherapie definitiv Beginn erste</t>
    </r>
  </si>
  <si>
    <r>
      <t xml:space="preserve">Research
Research Therapy
</t>
    </r>
    <r>
      <rPr>
        <b/>
        <sz val="8"/>
        <rFont val="Arial"/>
        <family val="2"/>
      </rPr>
      <t>Chemotherapy definitive initiation first</t>
    </r>
  </si>
  <si>
    <r>
      <t xml:space="preserve">Research
Research Therapie
</t>
    </r>
    <r>
      <rPr>
        <b/>
        <sz val="8"/>
        <rFont val="Arial"/>
        <family val="2"/>
      </rPr>
      <t>Chemotherapie definitiv Anzahl</t>
    </r>
  </si>
  <si>
    <r>
      <t xml:space="preserve">Research
Research Therapy
</t>
    </r>
    <r>
      <rPr>
        <b/>
        <sz val="8"/>
        <rFont val="Arial"/>
        <family val="2"/>
      </rPr>
      <t>Chemotherapy definitive count</t>
    </r>
  </si>
  <si>
    <r>
      <t xml:space="preserve">Research
Research Therapie
</t>
    </r>
    <r>
      <rPr>
        <b/>
        <sz val="8"/>
        <rFont val="Arial"/>
        <family val="2"/>
      </rPr>
      <t>ADT neoadjuvant Beginn erste Therapie</t>
    </r>
  </si>
  <si>
    <r>
      <t xml:space="preserve">Research
Research Therapy
</t>
    </r>
    <r>
      <rPr>
        <b/>
        <sz val="8"/>
        <rFont val="Arial"/>
        <family val="2"/>
      </rPr>
      <t>ADT neoadjuvante initiation first therapy</t>
    </r>
  </si>
  <si>
    <r>
      <t xml:space="preserve">Research
Research Therapie
</t>
    </r>
    <r>
      <rPr>
        <b/>
        <sz val="8"/>
        <rFont val="Arial"/>
        <family val="2"/>
      </rPr>
      <t>ADT neoadjuvant Anzahl</t>
    </r>
  </si>
  <si>
    <r>
      <t xml:space="preserve">Research
Research Therapy
</t>
    </r>
    <r>
      <rPr>
        <b/>
        <sz val="8"/>
        <rFont val="Arial"/>
        <family val="2"/>
      </rPr>
      <t>ADT neoadjuvante count</t>
    </r>
  </si>
  <si>
    <r>
      <t xml:space="preserve">Research
Research Therapie
</t>
    </r>
    <r>
      <rPr>
        <b/>
        <sz val="8"/>
        <rFont val="Arial"/>
        <family val="2"/>
      </rPr>
      <t>ADT adjuvant Beginn erste Therapie</t>
    </r>
  </si>
  <si>
    <r>
      <t xml:space="preserve">Research
Research Therapy
</t>
    </r>
    <r>
      <rPr>
        <b/>
        <sz val="8"/>
        <rFont val="Arial"/>
        <family val="2"/>
      </rPr>
      <t>ADT adjuvante initiation first therapy</t>
    </r>
  </si>
  <si>
    <r>
      <t xml:space="preserve">Research
Research Therapie
</t>
    </r>
    <r>
      <rPr>
        <b/>
        <sz val="8"/>
        <rFont val="Arial"/>
        <family val="2"/>
      </rPr>
      <t>ADT adjuvant Anzahl</t>
    </r>
  </si>
  <si>
    <r>
      <t xml:space="preserve">Research
Research Therapy
</t>
    </r>
    <r>
      <rPr>
        <b/>
        <sz val="8"/>
        <rFont val="Arial"/>
        <family val="2"/>
      </rPr>
      <t>ADT adjuvante count</t>
    </r>
  </si>
  <si>
    <r>
      <t xml:space="preserve">Research
Research Therapie
</t>
    </r>
    <r>
      <rPr>
        <b/>
        <sz val="8"/>
        <rFont val="Arial"/>
        <family val="2"/>
      </rPr>
      <t>ADT definitiv Beginn erste Therapie</t>
    </r>
  </si>
  <si>
    <r>
      <t xml:space="preserve">Research
Research Therapy
</t>
    </r>
    <r>
      <rPr>
        <b/>
        <sz val="8"/>
        <rFont val="Arial"/>
        <family val="2"/>
      </rPr>
      <t>ADT definitive initiation first therapy</t>
    </r>
  </si>
  <si>
    <r>
      <t xml:space="preserve">Research
Research Therapie
</t>
    </r>
    <r>
      <rPr>
        <b/>
        <sz val="8"/>
        <rFont val="Arial"/>
        <family val="2"/>
      </rPr>
      <t>ADT definitiv Anzahl</t>
    </r>
  </si>
  <si>
    <r>
      <t xml:space="preserve">Research
Research Therapy
</t>
    </r>
    <r>
      <rPr>
        <b/>
        <sz val="8"/>
        <rFont val="Arial"/>
        <family val="2"/>
      </rPr>
      <t>ADT definitive count</t>
    </r>
  </si>
  <si>
    <r>
      <t xml:space="preserve">Research
Research Therapie
</t>
    </r>
    <r>
      <rPr>
        <b/>
        <sz val="8"/>
        <rFont val="Arial"/>
        <family val="2"/>
      </rPr>
      <t>Immun- und Antikörpertherapie Beginn erste</t>
    </r>
  </si>
  <si>
    <r>
      <t xml:space="preserve">Research
Research Therapy
</t>
    </r>
    <r>
      <rPr>
        <b/>
        <sz val="8"/>
        <rFont val="Arial"/>
        <family val="2"/>
      </rPr>
      <t>Immuno-and AntibodiesTherapy initiation first</t>
    </r>
  </si>
  <si>
    <r>
      <t xml:space="preserve">Research
Research Therapie
</t>
    </r>
    <r>
      <rPr>
        <b/>
        <sz val="8"/>
        <rFont val="Arial"/>
        <family val="2"/>
      </rPr>
      <t>Immun- und Antikörpertherapie  Anzahl</t>
    </r>
  </si>
  <si>
    <r>
      <t xml:space="preserve">Research
Research Therapy
</t>
    </r>
    <r>
      <rPr>
        <b/>
        <sz val="8"/>
        <rFont val="Arial"/>
        <family val="2"/>
      </rPr>
      <t>Immuno-and AntibodiesTherapy count</t>
    </r>
  </si>
  <si>
    <r>
      <t xml:space="preserve">Research
Research Therapie
</t>
    </r>
    <r>
      <rPr>
        <b/>
        <sz val="8"/>
        <rFont val="Arial"/>
        <family val="2"/>
      </rPr>
      <t>Andere lokale Therapie Beginn erste</t>
    </r>
  </si>
  <si>
    <r>
      <t xml:space="preserve">Research
Research Therapy
</t>
    </r>
    <r>
      <rPr>
        <b/>
        <sz val="8"/>
        <rFont val="Arial"/>
        <family val="2"/>
      </rPr>
      <t>Other (local) Therapy initiation first</t>
    </r>
  </si>
  <si>
    <r>
      <t xml:space="preserve">Research
Research Therapie
</t>
    </r>
    <r>
      <rPr>
        <b/>
        <sz val="8"/>
        <rFont val="Arial"/>
        <family val="2"/>
      </rPr>
      <t>Andere lokale Therapie Anzahl</t>
    </r>
  </si>
  <si>
    <r>
      <t xml:space="preserve">Research
Research Therapy
</t>
    </r>
    <r>
      <rPr>
        <b/>
        <sz val="8"/>
        <rFont val="Arial"/>
        <family val="2"/>
      </rPr>
      <t>Other (local) Therapy count</t>
    </r>
  </si>
  <si>
    <r>
      <t xml:space="preserve">Research
Research Therapie
</t>
    </r>
    <r>
      <rPr>
        <b/>
        <sz val="8"/>
        <rFont val="Arial"/>
        <family val="2"/>
      </rPr>
      <t>Supportive Therapie Beginn erste</t>
    </r>
  </si>
  <si>
    <r>
      <t xml:space="preserve">Research
Research Therapy
</t>
    </r>
    <r>
      <rPr>
        <b/>
        <sz val="8"/>
        <rFont val="Arial"/>
        <family val="2"/>
      </rPr>
      <t>Supportive Therapy initiation first</t>
    </r>
  </si>
  <si>
    <r>
      <t xml:space="preserve">Research
Research Therapie
</t>
    </r>
    <r>
      <rPr>
        <b/>
        <sz val="8"/>
        <rFont val="Arial"/>
        <family val="2"/>
      </rPr>
      <t>Supportive Therapie Anzahl</t>
    </r>
  </si>
  <si>
    <r>
      <t xml:space="preserve">Research
Research Therapy
</t>
    </r>
    <r>
      <rPr>
        <b/>
        <sz val="8"/>
        <rFont val="Arial"/>
        <family val="2"/>
      </rPr>
      <t>Supportive Therapy  count</t>
    </r>
  </si>
  <si>
    <r>
      <t xml:space="preserve">Research
Research Therapie
</t>
    </r>
    <r>
      <rPr>
        <b/>
        <sz val="8"/>
        <rFont val="Arial"/>
        <family val="2"/>
      </rPr>
      <t>HIFU Beginn erste Therapie</t>
    </r>
  </si>
  <si>
    <r>
      <t xml:space="preserve">Research
Research Therapy
</t>
    </r>
    <r>
      <rPr>
        <b/>
        <sz val="8"/>
        <rFont val="Arial"/>
        <family val="2"/>
      </rPr>
      <t>HIFU initiation first therapy</t>
    </r>
  </si>
  <si>
    <r>
      <t xml:space="preserve">Research
Research Therapie
</t>
    </r>
    <r>
      <rPr>
        <b/>
        <sz val="8"/>
        <rFont val="Arial"/>
        <family val="2"/>
      </rPr>
      <t>HIFU Anzahl</t>
    </r>
  </si>
  <si>
    <r>
      <t xml:space="preserve">Research
Research Therapy
</t>
    </r>
    <r>
      <rPr>
        <b/>
        <sz val="8"/>
        <rFont val="Arial"/>
        <family val="2"/>
      </rPr>
      <t>HIFU count</t>
    </r>
  </si>
  <si>
    <r>
      <t xml:space="preserve">Research
Research Therapie
</t>
    </r>
    <r>
      <rPr>
        <b/>
        <sz val="8"/>
        <rFont val="Arial"/>
        <family val="2"/>
      </rPr>
      <t>Kryotherapie Beginn erste</t>
    </r>
  </si>
  <si>
    <r>
      <t xml:space="preserve">Research
Research Therapy
</t>
    </r>
    <r>
      <rPr>
        <b/>
        <sz val="8"/>
        <rFont val="Arial"/>
        <family val="2"/>
      </rPr>
      <t>Cryptherapie initiation first</t>
    </r>
  </si>
  <si>
    <r>
      <t xml:space="preserve">Research
Research Therapie
</t>
    </r>
    <r>
      <rPr>
        <b/>
        <sz val="8"/>
        <rFont val="Arial"/>
        <family val="2"/>
      </rPr>
      <t>Kryotherapie Anzahl</t>
    </r>
  </si>
  <si>
    <r>
      <t xml:space="preserve">Research
Research Therapy
</t>
    </r>
    <r>
      <rPr>
        <b/>
        <sz val="8"/>
        <rFont val="Arial"/>
        <family val="2"/>
      </rPr>
      <t>Cryptherapie count</t>
    </r>
  </si>
  <si>
    <r>
      <t xml:space="preserve">Research
Research Therapie
</t>
    </r>
    <r>
      <rPr>
        <b/>
        <sz val="8"/>
        <rFont val="Arial"/>
        <family val="2"/>
      </rPr>
      <t>Hyperthermie Beginn erste Therapie</t>
    </r>
  </si>
  <si>
    <r>
      <t xml:space="preserve">Research
Research Therapy
</t>
    </r>
    <r>
      <rPr>
        <b/>
        <sz val="8"/>
        <rFont val="Arial"/>
        <family val="2"/>
      </rPr>
      <t>Hyperthermy initiation first therapy</t>
    </r>
  </si>
  <si>
    <r>
      <t xml:space="preserve">Research
Research Therapie
</t>
    </r>
    <r>
      <rPr>
        <b/>
        <sz val="8"/>
        <rFont val="Arial"/>
        <family val="2"/>
      </rPr>
      <t>Hyperthermie Anzahl</t>
    </r>
  </si>
  <si>
    <r>
      <t xml:space="preserve">Research
Research Therapy
</t>
    </r>
    <r>
      <rPr>
        <b/>
        <sz val="8"/>
        <rFont val="Arial"/>
        <family val="2"/>
      </rPr>
      <t>Hyperthermy count</t>
    </r>
  </si>
  <si>
    <r>
      <t xml:space="preserve">Research
Research Therapie
</t>
    </r>
    <r>
      <rPr>
        <b/>
        <sz val="8"/>
        <rFont val="Arial"/>
        <family val="2"/>
      </rPr>
      <t>Andere (nicht-lokale) Therapie Beginn erste</t>
    </r>
  </si>
  <si>
    <r>
      <t xml:space="preserve">Research
Research Therapy
</t>
    </r>
    <r>
      <rPr>
        <b/>
        <sz val="8"/>
        <rFont val="Arial"/>
        <family val="2"/>
      </rPr>
      <t>Other (non-local) Therapy initiation first</t>
    </r>
  </si>
  <si>
    <r>
      <t xml:space="preserve">Research
Research Therapie
</t>
    </r>
    <r>
      <rPr>
        <b/>
        <sz val="8"/>
        <rFont val="Arial"/>
        <family val="2"/>
      </rPr>
      <t>Andere (nicht-lokale) Therapie Anzahl</t>
    </r>
  </si>
  <si>
    <r>
      <t xml:space="preserve">Research
Research Therapy
</t>
    </r>
    <r>
      <rPr>
        <b/>
        <sz val="8"/>
        <rFont val="Arial"/>
        <family val="2"/>
      </rPr>
      <t>Other (non-local) Therapy count</t>
    </r>
  </si>
  <si>
    <t>Research Follow Up</t>
  </si>
  <si>
    <t>&lt;ResearchFollowUp&gt;</t>
  </si>
  <si>
    <r>
      <t xml:space="preserve">Research
Research Follow Up
</t>
    </r>
    <r>
      <rPr>
        <b/>
        <sz val="8"/>
        <rFont val="Arial"/>
        <family val="2"/>
      </rPr>
      <t>Letztes Datum lebend</t>
    </r>
  </si>
  <si>
    <t>&lt;LastDateAlive&gt;</t>
  </si>
  <si>
    <r>
      <t xml:space="preserve">Research
Research Follow Up
</t>
    </r>
    <r>
      <rPr>
        <b/>
        <sz val="8"/>
        <rFont val="Arial"/>
        <family val="2"/>
      </rPr>
      <t>Last date alive</t>
    </r>
  </si>
  <si>
    <r>
      <t xml:space="preserve">Research
Research Follow Up
</t>
    </r>
    <r>
      <rPr>
        <b/>
        <sz val="8"/>
        <rFont val="Arial"/>
        <family val="2"/>
      </rPr>
      <t>Follow Up Type</t>
    </r>
  </si>
  <si>
    <t>NO = kein  Follow-Up
VI = nur Vitalstatus
VT = Vital &amp; Tumorstatus</t>
  </si>
  <si>
    <t>&lt;FollowUpType&gt;</t>
  </si>
  <si>
    <r>
      <t xml:space="preserve">Research
Research Follow Up
</t>
    </r>
    <r>
      <rPr>
        <b/>
        <sz val="8"/>
        <rFont val="Arial"/>
        <family val="2"/>
      </rPr>
      <t>Follow Up Jahre</t>
    </r>
  </si>
  <si>
    <t>Nummer
0 = keins
1 = 1 Jahr
2 = 2 Jahre
3 = 3 Jahre
….</t>
  </si>
  <si>
    <t>&lt;FollowUpYears&gt;</t>
  </si>
  <si>
    <r>
      <t xml:space="preserve">Research
Research Follow Up
</t>
    </r>
    <r>
      <rPr>
        <b/>
        <sz val="8"/>
        <rFont val="Arial"/>
        <family val="2"/>
      </rPr>
      <t>Follow Up Years</t>
    </r>
  </si>
  <si>
    <r>
      <t xml:space="preserve">Research
Research Follow Up
</t>
    </r>
    <r>
      <rPr>
        <b/>
        <sz val="8"/>
        <rFont val="Arial"/>
        <family val="2"/>
      </rPr>
      <t>Follow Up Anzahl</t>
    </r>
  </si>
  <si>
    <t>Nummer (1,2, …)</t>
  </si>
  <si>
    <t>&lt;NumberFollowUp&gt;</t>
  </si>
  <si>
    <r>
      <t xml:space="preserve">Research
Research Follow Up
Number </t>
    </r>
    <r>
      <rPr>
        <b/>
        <sz val="8"/>
        <rFont val="Arial"/>
        <family val="2"/>
      </rPr>
      <t>Follow Up</t>
    </r>
  </si>
  <si>
    <r>
      <t xml:space="preserve">Research
Research Follow Up
</t>
    </r>
    <r>
      <rPr>
        <b/>
        <sz val="8"/>
        <rFont val="Arial"/>
        <family val="2"/>
      </rPr>
      <t>Datum Letztes Follow Up mitTumorstatus</t>
    </r>
  </si>
  <si>
    <t>&lt;LastFUTumourStatus&gt;</t>
  </si>
  <si>
    <r>
      <t xml:space="preserve">Research
Research Follow Up
</t>
    </r>
    <r>
      <rPr>
        <b/>
        <sz val="8"/>
        <rFont val="Arial"/>
        <family val="2"/>
      </rPr>
      <t>Date last FU with tumorstatus</t>
    </r>
  </si>
  <si>
    <r>
      <t xml:space="preserve">Research
Research Follow Up
</t>
    </r>
    <r>
      <rPr>
        <b/>
        <sz val="8"/>
        <rFont val="Arial"/>
        <family val="2"/>
      </rPr>
      <t>Quelle letztes Follow Up mit Tumorstatus</t>
    </r>
  </si>
  <si>
    <t>&lt;SourceLastFUTumourStatus&gt;</t>
  </si>
  <si>
    <r>
      <t xml:space="preserve">Research
Research Follow Up
</t>
    </r>
    <r>
      <rPr>
        <b/>
        <sz val="8"/>
        <rFont val="Arial"/>
        <family val="2"/>
      </rPr>
      <t>Vitalstatus</t>
    </r>
  </si>
  <si>
    <t>A = lebend
D = verstorben</t>
  </si>
  <si>
    <t>&lt;Lifestatus&gt;</t>
  </si>
  <si>
    <r>
      <t xml:space="preserve">Research
Research Follow Up
</t>
    </r>
    <r>
      <rPr>
        <b/>
        <sz val="8"/>
        <rFont val="Arial"/>
        <family val="2"/>
      </rPr>
      <t>Lifestatus</t>
    </r>
  </si>
  <si>
    <r>
      <t xml:space="preserve">Research
Research Follow Up
</t>
    </r>
    <r>
      <rPr>
        <b/>
        <sz val="8"/>
        <rFont val="Arial"/>
        <family val="2"/>
      </rPr>
      <t>Ereignis vor dem Tod</t>
    </r>
  </si>
  <si>
    <t>U = unbekannt
Y = Ja
N = Nein</t>
  </si>
  <si>
    <t>&lt;EventBeforeDeath&gt;</t>
  </si>
  <si>
    <r>
      <t xml:space="preserve">Research
Research Follow Up
</t>
    </r>
    <r>
      <rPr>
        <b/>
        <sz val="8"/>
        <rFont val="Arial"/>
        <family val="2"/>
      </rPr>
      <t>Event before death</t>
    </r>
  </si>
  <si>
    <r>
      <t xml:space="preserve">Research
Research Follow Up
</t>
    </r>
    <r>
      <rPr>
        <b/>
        <sz val="8"/>
        <rFont val="Arial"/>
        <family val="2"/>
      </rPr>
      <t>Anzahl Lokalrezidive</t>
    </r>
  </si>
  <si>
    <t>U = unbekannt
0 = keins
1, 2, 3, …</t>
  </si>
  <si>
    <r>
      <t xml:space="preserve">Research
Research Follow Up
</t>
    </r>
    <r>
      <rPr>
        <b/>
        <sz val="8"/>
        <rFont val="Arial"/>
        <family val="2"/>
      </rPr>
      <t>Number local recurrence</t>
    </r>
  </si>
  <si>
    <r>
      <t xml:space="preserve">Research
Research Follow Up
</t>
    </r>
    <r>
      <rPr>
        <b/>
        <sz val="8"/>
        <rFont val="Arial"/>
        <family val="2"/>
      </rPr>
      <t>Datum erstes Lokalrezidiv</t>
    </r>
  </si>
  <si>
    <t>&lt;FirstLocalRecurrence&gt;</t>
  </si>
  <si>
    <r>
      <t xml:space="preserve">Research
Research Follow Up
</t>
    </r>
    <r>
      <rPr>
        <b/>
        <sz val="8"/>
        <rFont val="Arial"/>
        <family val="2"/>
      </rPr>
      <t>Date first local recurrence</t>
    </r>
  </si>
  <si>
    <r>
      <t xml:space="preserve">Research
Research Follow Up
</t>
    </r>
    <r>
      <rPr>
        <b/>
        <sz val="8"/>
        <rFont val="Arial"/>
        <family val="2"/>
      </rPr>
      <t>Anzahl biochemische Rezidive</t>
    </r>
  </si>
  <si>
    <r>
      <t xml:space="preserve">Research
Research Follow Up
</t>
    </r>
    <r>
      <rPr>
        <b/>
        <sz val="8"/>
        <rFont val="Arial"/>
        <family val="2"/>
      </rPr>
      <t>Number biochemical recurrence</t>
    </r>
  </si>
  <si>
    <r>
      <t xml:space="preserve">Research
Research Follow Up
</t>
    </r>
    <r>
      <rPr>
        <b/>
        <sz val="8"/>
        <rFont val="Arial"/>
        <family val="2"/>
      </rPr>
      <t>Datum erstes biochemisches Rezidiv</t>
    </r>
  </si>
  <si>
    <t>&lt;FirstBiochemicalRecurrence&gt;</t>
  </si>
  <si>
    <r>
      <t xml:space="preserve">Research
Research Follow Up
</t>
    </r>
    <r>
      <rPr>
        <b/>
        <sz val="8"/>
        <rFont val="Arial"/>
        <family val="2"/>
      </rPr>
      <t>Date first biochemical recurrence</t>
    </r>
  </si>
  <si>
    <r>
      <t xml:space="preserve">Research
Research Follow Up
</t>
    </r>
    <r>
      <rPr>
        <b/>
        <sz val="8"/>
        <rFont val="Arial"/>
        <family val="2"/>
      </rPr>
      <t>Anzahl Fernmetastasen</t>
    </r>
  </si>
  <si>
    <t>&lt;DistantMetastasis&gt;</t>
  </si>
  <si>
    <r>
      <t xml:space="preserve">Research
Research Follow Up
</t>
    </r>
    <r>
      <rPr>
        <b/>
        <sz val="8"/>
        <rFont val="Arial"/>
        <family val="2"/>
      </rPr>
      <t>Number distant metastasis</t>
    </r>
  </si>
  <si>
    <r>
      <t xml:space="preserve">Research
Research Follow Up
</t>
    </r>
    <r>
      <rPr>
        <b/>
        <sz val="8"/>
        <rFont val="Arial"/>
        <family val="2"/>
      </rPr>
      <t>Datum erste Fernmetastase</t>
    </r>
  </si>
  <si>
    <t>&lt;FirstDistantMetastasis&gt;</t>
  </si>
  <si>
    <r>
      <t xml:space="preserve">Research
Research Follow Up
</t>
    </r>
    <r>
      <rPr>
        <b/>
        <sz val="8"/>
        <rFont val="Arial"/>
        <family val="2"/>
      </rPr>
      <t>Date first distant metastasis</t>
    </r>
  </si>
  <si>
    <r>
      <t xml:space="preserve">Research
Research Follow Up
</t>
    </r>
    <r>
      <rPr>
        <b/>
        <sz val="8"/>
        <rFont val="Arial"/>
        <family val="2"/>
      </rPr>
      <t>Anzahl Zweittumore</t>
    </r>
  </si>
  <si>
    <t>&lt;SecondMalignancy&gt;</t>
  </si>
  <si>
    <r>
      <t xml:space="preserve">Research
Research Follow Up
</t>
    </r>
    <r>
      <rPr>
        <b/>
        <sz val="8"/>
        <rFont val="Arial"/>
        <family val="2"/>
      </rPr>
      <t>Number second malignancy</t>
    </r>
  </si>
  <si>
    <r>
      <t xml:space="preserve">Research
Research Follow Up
</t>
    </r>
    <r>
      <rPr>
        <b/>
        <sz val="8"/>
        <rFont val="Arial"/>
        <family val="2"/>
      </rPr>
      <t>Datum erster Zweittumor</t>
    </r>
  </si>
  <si>
    <t>&lt;FirstSecondMalignancy&gt;</t>
  </si>
  <si>
    <r>
      <t xml:space="preserve">Research
Research Follow Up
</t>
    </r>
    <r>
      <rPr>
        <b/>
        <sz val="8"/>
        <rFont val="Arial"/>
        <family val="2"/>
      </rPr>
      <t>Date first second malignancy</t>
    </r>
  </si>
  <si>
    <r>
      <t xml:space="preserve">Research
Research Follow Up
</t>
    </r>
    <r>
      <rPr>
        <b/>
        <sz val="8"/>
        <rFont val="Arial"/>
        <family val="2"/>
      </rPr>
      <t>Letzter Tumorstatus gesamt</t>
    </r>
  </si>
  <si>
    <t>&lt;LastTumourStatus&gt;</t>
  </si>
  <si>
    <r>
      <t xml:space="preserve">Research
Research Follow Up
</t>
    </r>
    <r>
      <rPr>
        <b/>
        <sz val="8"/>
        <rFont val="Arial"/>
        <family val="2"/>
      </rPr>
      <t>Last Tumourstatus</t>
    </r>
  </si>
  <si>
    <t>Research PROM</t>
  </si>
  <si>
    <t>&lt;ResearchPROM&gt;</t>
  </si>
  <si>
    <r>
      <t xml:space="preserve">Research
Research PROM
</t>
    </r>
    <r>
      <rPr>
        <b/>
        <sz val="8"/>
        <rFont val="Arial"/>
        <family val="2"/>
      </rPr>
      <t>PROM Fragebogen</t>
    </r>
  </si>
  <si>
    <t>&lt;PROMQuestionnaire&gt;</t>
  </si>
  <si>
    <r>
      <t xml:space="preserve">Research
Research PROM
</t>
    </r>
    <r>
      <rPr>
        <b/>
        <sz val="8"/>
        <rFont val="Arial"/>
        <family val="2"/>
      </rPr>
      <t>PROM questionnaire</t>
    </r>
  </si>
  <si>
    <r>
      <t xml:space="preserve">Research
Research PROM
</t>
    </r>
    <r>
      <rPr>
        <b/>
        <sz val="8"/>
        <rFont val="Arial"/>
        <family val="2"/>
      </rPr>
      <t>PROM Zyklus</t>
    </r>
  </si>
  <si>
    <t>&lt;PROMCycleName&gt;</t>
  </si>
  <si>
    <r>
      <t xml:space="preserve">Research
Research PROM
</t>
    </r>
    <r>
      <rPr>
        <b/>
        <sz val="8"/>
        <rFont val="Arial"/>
        <family val="2"/>
      </rPr>
      <t>PROM cycle</t>
    </r>
  </si>
  <si>
    <r>
      <t xml:space="preserve">Research
Research PROM
</t>
    </r>
    <r>
      <rPr>
        <b/>
        <sz val="8"/>
        <rFont val="Arial"/>
        <family val="2"/>
      </rPr>
      <t>Status Follow UP PROM</t>
    </r>
  </si>
  <si>
    <t>&lt;StatusFUPROM &gt;</t>
  </si>
  <si>
    <r>
      <t xml:space="preserve">Research
Research PROM
</t>
    </r>
    <r>
      <rPr>
        <b/>
        <sz val="8"/>
        <rFont val="Arial"/>
        <family val="2"/>
      </rPr>
      <t>PROM status follow up</t>
    </r>
  </si>
  <si>
    <t>Fallinformation</t>
  </si>
  <si>
    <t xml:space="preserve">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t>
  </si>
  <si>
    <t>DKG Fragebogen</t>
  </si>
  <si>
    <t>DKG Questionnaire</t>
  </si>
  <si>
    <t>Follow Up</t>
  </si>
  <si>
    <r>
      <t xml:space="preserve">PCO Info
Info
</t>
    </r>
    <r>
      <rPr>
        <b/>
        <sz val="8"/>
        <color indexed="8"/>
        <rFont val="Arial"/>
        <family val="2"/>
      </rPr>
      <t>OncoBox ID</t>
    </r>
  </si>
  <si>
    <r>
      <t xml:space="preserve">PCO Info
Info
</t>
    </r>
    <r>
      <rPr>
        <b/>
        <sz val="8"/>
        <color indexed="8"/>
        <rFont val="Arial"/>
        <family val="2"/>
      </rPr>
      <t>Username</t>
    </r>
  </si>
  <si>
    <r>
      <t xml:space="preserve">PCO Info
Info
</t>
    </r>
    <r>
      <rPr>
        <b/>
        <sz val="8"/>
        <color indexed="8"/>
        <rFont val="Arial"/>
        <family val="2"/>
      </rPr>
      <t>Status</t>
    </r>
  </si>
  <si>
    <r>
      <t xml:space="preserve">PCO Info
Info
</t>
    </r>
    <r>
      <rPr>
        <b/>
        <sz val="8"/>
        <color indexed="8"/>
        <rFont val="Arial"/>
        <family val="2"/>
      </rPr>
      <t>Preffered Questioning Mode</t>
    </r>
  </si>
  <si>
    <r>
      <t xml:space="preserve">PCO Info
Info
</t>
    </r>
    <r>
      <rPr>
        <b/>
        <sz val="8"/>
        <color indexed="8"/>
        <rFont val="Arial"/>
        <family val="2"/>
      </rPr>
      <t>Preffered Language</t>
    </r>
  </si>
  <si>
    <r>
      <t xml:space="preserve">PCO Info
Cycle
Info
</t>
    </r>
    <r>
      <rPr>
        <b/>
        <sz val="8"/>
        <color indexed="8"/>
        <rFont val="Arial"/>
        <family val="2"/>
      </rPr>
      <t>Cycle Name</t>
    </r>
  </si>
  <si>
    <r>
      <t xml:space="preserve">PCO Info
Cycle
Info
</t>
    </r>
    <r>
      <rPr>
        <b/>
        <sz val="8"/>
        <color indexed="8"/>
        <rFont val="Arial"/>
        <family val="2"/>
      </rPr>
      <t>Cycle active</t>
    </r>
  </si>
  <si>
    <r>
      <t xml:space="preserve">PCO Info
Cycle
Info
</t>
    </r>
    <r>
      <rPr>
        <b/>
        <sz val="8"/>
        <color indexed="8"/>
        <rFont val="Arial"/>
        <family val="2"/>
      </rPr>
      <t>Date Cycle Created</t>
    </r>
  </si>
  <si>
    <r>
      <t xml:space="preserve">PCO Info
Cycle
Info
</t>
    </r>
    <r>
      <rPr>
        <b/>
        <sz val="8"/>
        <color indexed="8"/>
        <rFont val="Arial"/>
        <family val="2"/>
      </rPr>
      <t>Cut off Date</t>
    </r>
  </si>
  <si>
    <r>
      <t xml:space="preserve">PCO Info
Cycle
Info
</t>
    </r>
    <r>
      <rPr>
        <b/>
        <sz val="8"/>
        <color indexed="8"/>
        <rFont val="Arial"/>
        <family val="2"/>
      </rPr>
      <t>Cause Cycle greated</t>
    </r>
  </si>
  <si>
    <r>
      <t xml:space="preserve">PCO Info
Cycle
Survey
</t>
    </r>
    <r>
      <rPr>
        <b/>
        <sz val="8"/>
        <color indexed="8"/>
        <rFont val="Arial"/>
        <family val="2"/>
      </rPr>
      <t>ID</t>
    </r>
  </si>
  <si>
    <r>
      <t xml:space="preserve">PCO Info
Cycle
Survey
</t>
    </r>
    <r>
      <rPr>
        <b/>
        <sz val="8"/>
        <color indexed="8"/>
        <rFont val="Arial"/>
        <family val="2"/>
      </rPr>
      <t>Source</t>
    </r>
  </si>
  <si>
    <t>&lt;Source&gt;</t>
  </si>
  <si>
    <t>1 = paper
2 = online</t>
  </si>
  <si>
    <r>
      <t xml:space="preserve">PCO Info
Cycle
Survey
</t>
    </r>
    <r>
      <rPr>
        <b/>
        <sz val="8"/>
        <color indexed="8"/>
        <rFont val="Arial"/>
        <family val="2"/>
      </rPr>
      <t>Date of the questionnaire</t>
    </r>
  </si>
  <si>
    <t>1  = deutsch
2  = englisch
3  = französisch
4  = italienisch
5  = holländisch</t>
  </si>
  <si>
    <t>Scores</t>
  </si>
  <si>
    <r>
      <t xml:space="preserve">PCO Info
Cycle
Survey
Scores
</t>
    </r>
    <r>
      <rPr>
        <b/>
        <sz val="8"/>
        <color indexed="8"/>
        <rFont val="Arial"/>
        <family val="2"/>
      </rPr>
      <t>Section</t>
    </r>
  </si>
  <si>
    <t>1 = Inkontinenz
2 = irritativ / obstruktiv
3 = Gastrointestinal
4 = Sexualität
5 = Hormonell</t>
  </si>
  <si>
    <r>
      <t xml:space="preserve">PCO Info
Cycle
Survey
Scores
</t>
    </r>
    <r>
      <rPr>
        <b/>
        <sz val="8"/>
        <color indexed="8"/>
        <rFont val="Arial"/>
        <family val="2"/>
      </rPr>
      <t>Expected Research</t>
    </r>
  </si>
  <si>
    <t>&lt;ExpectedResearch&gt;</t>
  </si>
  <si>
    <r>
      <t xml:space="preserve">PCO Info
Cycle
Survey
Scores
</t>
    </r>
    <r>
      <rPr>
        <b/>
        <sz val="8"/>
        <color indexed="8"/>
        <rFont val="Arial"/>
        <family val="2"/>
      </rPr>
      <t>Value</t>
    </r>
  </si>
  <si>
    <t>0 -100 (double)</t>
  </si>
  <si>
    <r>
      <t xml:space="preserve">PCO Info
Cycle
Survey
Scores
</t>
    </r>
    <r>
      <rPr>
        <b/>
        <sz val="8"/>
        <color indexed="8"/>
        <rFont val="Arial"/>
        <family val="2"/>
      </rPr>
      <t>Difference Research</t>
    </r>
  </si>
  <si>
    <t>&lt;DifferenceResearch&gt;</t>
  </si>
  <si>
    <t>Questions</t>
  </si>
  <si>
    <t>&lt;Questions&gt;</t>
  </si>
  <si>
    <t>Question</t>
  </si>
  <si>
    <r>
      <t xml:space="preserve">PCO Info
Cycle
Survey
Questions
Question
</t>
    </r>
    <r>
      <rPr>
        <b/>
        <sz val="8"/>
        <color indexed="8"/>
        <rFont val="Arial"/>
        <family val="2"/>
      </rPr>
      <t>Section</t>
    </r>
  </si>
  <si>
    <t xml:space="preserve">1 = Urinary function
2 = Urinary Irritative/Obstructive
3 = Bowel 
4 = Sexual
5 = Hormonal
6 = Socioeconomic Status
7 = libido
8 = no section
</t>
  </si>
  <si>
    <r>
      <t xml:space="preserve">PCO Info
Cycle
Survey
Questions
Question
</t>
    </r>
    <r>
      <rPr>
        <b/>
        <sz val="8"/>
        <color indexed="8"/>
        <rFont val="Arial"/>
        <family val="2"/>
      </rPr>
      <t>Number of the question</t>
    </r>
  </si>
  <si>
    <r>
      <t xml:space="preserve">PCO Info
Cycle
Survey
Questions
Question
</t>
    </r>
    <r>
      <rPr>
        <b/>
        <sz val="8"/>
        <color indexed="8"/>
        <rFont val="Arial"/>
        <family val="2"/>
      </rPr>
      <t>Value of the question</t>
    </r>
  </si>
  <si>
    <r>
      <t xml:space="preserve">PCO Info
Cycle
Survey
Questions
Question
</t>
    </r>
    <r>
      <rPr>
        <b/>
        <sz val="8"/>
        <color indexed="8"/>
        <rFont val="Arial"/>
        <family val="2"/>
      </rPr>
      <t>Text of the question</t>
    </r>
  </si>
  <si>
    <t>Datafields Research / Compare / Monash</t>
  </si>
  <si>
    <r>
      <t xml:space="preserve">PCO Info
Cycle
Survey
</t>
    </r>
    <r>
      <rPr>
        <b/>
        <sz val="8"/>
        <rFont val="Arial"/>
        <family val="2"/>
      </rPr>
      <t>Survey Language</t>
    </r>
  </si>
  <si>
    <t>Berechnet durch die OncoBox, Tabellenblatt "Calculation_R_C_M"</t>
  </si>
  <si>
    <r>
      <rPr>
        <sz val="11"/>
        <color indexed="8"/>
        <rFont val="Arial"/>
        <family val="2"/>
      </rPr>
      <t xml:space="preserve">OncoBox Prostate 
</t>
    </r>
    <r>
      <rPr>
        <b/>
        <sz val="11"/>
        <color indexed="8"/>
        <rFont val="Arial"/>
        <family val="2"/>
      </rPr>
      <t>FU-Categories for Calculations of Research, Compare, Monash fields</t>
    </r>
    <r>
      <rPr>
        <sz val="11"/>
        <color indexed="8"/>
        <rFont val="Arial"/>
        <family val="2"/>
      </rPr>
      <t xml:space="preserve">
</t>
    </r>
    <r>
      <rPr>
        <sz val="11"/>
        <color theme="0" tint="-0.499984740745262"/>
        <rFont val="Arial"/>
        <family val="2"/>
      </rPr>
      <t>(FU-Kategorien für die berechneten Felder Research, Compare, Monash)</t>
    </r>
  </si>
  <si>
    <t>Deactivated</t>
  </si>
  <si>
    <t>Der Fall erfüllt die Einschlusskriterien der PCO-Studie nicht (Status auf www.pco-study.com ist "deaktiviert").</t>
  </si>
  <si>
    <t>The criterias for the PCO-study are not fulfilled (status according to www.pco-study.com is "deactivated").</t>
  </si>
  <si>
    <r>
      <t xml:space="preserve">= Basic data O22 + O23
</t>
    </r>
    <r>
      <rPr>
        <b/>
        <sz val="11"/>
        <color theme="0" tint="-0.499984740745262"/>
        <rFont val="Arial"/>
        <family val="2"/>
      </rPr>
      <t>(= Basisdaten O22 + O23)</t>
    </r>
  </si>
  <si>
    <t>KB-1c)</t>
  </si>
  <si>
    <t>Präth. Befragungsdatum</t>
  </si>
  <si>
    <t>Erstdiagnose</t>
  </si>
  <si>
    <t>Feld auf PDF</t>
  </si>
  <si>
    <t>Postth. Befragungsdatum</t>
  </si>
  <si>
    <t>Alter bei präth. Befragung</t>
  </si>
  <si>
    <t>Komorbiditäten</t>
  </si>
  <si>
    <t>Risikoklassifizierung</t>
  </si>
  <si>
    <t>Operateur</t>
  </si>
  <si>
    <t>Geburtsdatum</t>
  </si>
  <si>
    <t>Benutzername</t>
  </si>
  <si>
    <t>Name, Vorname</t>
  </si>
  <si>
    <t>PZ (Reg. Nr.)</t>
  </si>
  <si>
    <t>Datafieldname in Excel</t>
  </si>
  <si>
    <t>PSA-Wert (Monate nach Stichtag)</t>
  </si>
  <si>
    <t>Description for specials</t>
  </si>
  <si>
    <t>Take Value from Survey Post &lt;Score&gt; &lt;Section name="Inkontinenz"&gt;1&lt;/Section&gt;
       &lt;Value&gt;  - from Survey Pre &lt;Score&gt; &lt;Section name="Inkontinenz"&gt;1&lt;/Section&gt;
Show also the calculation in parethesis (post-value - pre value)</t>
  </si>
  <si>
    <t>convert to dd.mm.yyyy</t>
  </si>
  <si>
    <r>
      <t xml:space="preserve">Take converted "Initiation Treatment" and Export </t>
    </r>
    <r>
      <rPr>
        <b/>
        <sz val="8"/>
        <rFont val="Arial"/>
        <family val="2"/>
      </rPr>
      <t>"Neoadj.Hormontherapie (dd.mm.yyyy)"</t>
    </r>
  </si>
  <si>
    <t>&amp; / |</t>
  </si>
  <si>
    <r>
      <t>Take converted "Initiation Treatment" and Export "</t>
    </r>
    <r>
      <rPr>
        <b/>
        <sz val="8"/>
        <rFont val="Arial"/>
        <family val="2"/>
      </rPr>
      <t>adjuvante Strahlentherapie (dd.mm.yyyy)</t>
    </r>
    <r>
      <rPr>
        <sz val="8"/>
        <rFont val="Arial"/>
        <family val="2"/>
      </rPr>
      <t>"</t>
    </r>
  </si>
  <si>
    <r>
      <t>Take converted "Initiation Treatment" and Export "</t>
    </r>
    <r>
      <rPr>
        <b/>
        <sz val="8"/>
        <rFont val="Arial"/>
        <family val="2"/>
      </rPr>
      <t>begleitend Hormontherapie (dd.mm.yyyy)</t>
    </r>
    <r>
      <rPr>
        <sz val="8"/>
        <rFont val="Arial"/>
        <family val="2"/>
      </rPr>
      <t>"</t>
    </r>
  </si>
  <si>
    <t>Comma</t>
  </si>
  <si>
    <t>Show  Difference and the calculation of Value Post - Value Pre in ()</t>
  </si>
  <si>
    <t>z.B. 20(80-60)</t>
  </si>
  <si>
    <t>Diff Post /Prä 
(Harn Inkontinenz)</t>
  </si>
  <si>
    <t>Diff Post /Prä 
(Sexualität)</t>
  </si>
  <si>
    <t>Calculated Differenz Value Post - Value Pre</t>
  </si>
  <si>
    <t>Immer die erste neoadjuvante</t>
  </si>
  <si>
    <t xml:space="preserve">Immer die erste </t>
  </si>
  <si>
    <t>|</t>
  </si>
  <si>
    <t>Entweder / Oder</t>
  </si>
  <si>
    <r>
      <t>Take converted "Initiation Treatment" and Export "adjuvante</t>
    </r>
    <r>
      <rPr>
        <b/>
        <sz val="8"/>
        <rFont val="Arial"/>
        <family val="2"/>
      </rPr>
      <t xml:space="preserve"> Hormontherapie (dd.mm.yyyy)</t>
    </r>
    <r>
      <rPr>
        <sz val="8"/>
        <rFont val="Arial"/>
        <family val="2"/>
      </rPr>
      <t>"</t>
    </r>
  </si>
  <si>
    <t>Info Primärtherapie wird wie folgt erweitert.</t>
  </si>
  <si>
    <t>yyyy.mm.dd</t>
  </si>
  <si>
    <r>
      <rPr>
        <b/>
        <sz val="8"/>
        <rFont val="Arial"/>
        <family val="2"/>
      </rPr>
      <t>NOT</t>
    </r>
    <r>
      <rPr>
        <sz val="8"/>
        <rFont val="Arial"/>
        <family val="2"/>
      </rPr>
      <t xml:space="preserve"> (RT | RE | R)</t>
    </r>
  </si>
  <si>
    <t>will be filled out manually</t>
  </si>
  <si>
    <t>Take all listed field from &lt;Case&gt;&lt;Case Infromation Comorbidities, and write it in german full words
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</si>
  <si>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r>
      <t xml:space="preserve">Take converted "&lt;DateRecurrence&gt;" and Export </t>
    </r>
    <r>
      <rPr>
        <b/>
        <sz val="8"/>
        <rFont val="Arial"/>
        <family val="2"/>
      </rPr>
      <t>"Lokalrezidiv am dd.mm.yyyy"</t>
    </r>
  </si>
  <si>
    <r>
      <t xml:space="preserve">Take converted "&lt;DateRecurrence&gt;" and Export </t>
    </r>
    <r>
      <rPr>
        <b/>
        <sz val="8"/>
        <rFont val="Arial"/>
        <family val="2"/>
      </rPr>
      <t>"Biochemisches Rezidiv am dd.mm.yyyy"</t>
    </r>
  </si>
  <si>
    <r>
      <t xml:space="preserve">Take converted "&lt;DateRecurrence&gt;" and Export </t>
    </r>
    <r>
      <rPr>
        <b/>
        <sz val="8"/>
        <rFont val="Arial"/>
        <family val="2"/>
      </rPr>
      <t>"Fernmetastase am dd.mm.yyyy"</t>
    </r>
  </si>
  <si>
    <r>
      <t xml:space="preserve">Take converted "&lt;DateRecurrence&gt;" and Export </t>
    </r>
    <r>
      <rPr>
        <b/>
        <sz val="8"/>
        <rFont val="Arial"/>
        <family val="2"/>
      </rPr>
      <t>"Zweittumor am dd.mm.yyyy"</t>
    </r>
  </si>
  <si>
    <t>Clavien Dindo
(Klinische Information)</t>
  </si>
  <si>
    <t>CTCAE
(Klinische Information)</t>
  </si>
  <si>
    <t>PSA-Wert (Monate nach Stichtag)
(Klinische Information)</t>
  </si>
  <si>
    <t>Ereignis
(Klinische Information)</t>
  </si>
  <si>
    <r>
      <t>Calculate the difference in years: "</t>
    </r>
    <r>
      <rPr>
        <b/>
        <sz val="8"/>
        <rFont val="Arial"/>
        <family val="2"/>
      </rPr>
      <t>Präth. Befragungsdatum</t>
    </r>
    <r>
      <rPr>
        <sz val="8"/>
        <rFont val="Arial"/>
        <family val="2"/>
      </rPr>
      <t>" -  "Date of birth</t>
    </r>
  </si>
  <si>
    <t>Take field from    &lt;Survey&gt; &lt;Patient&gt;&lt;Info&gt; &lt;Name&gt;</t>
  </si>
  <si>
    <t xml:space="preserve">ADT </t>
  </si>
  <si>
    <t>RT | RE | R</t>
  </si>
  <si>
    <t>XXX,XX</t>
  </si>
  <si>
    <t>Export Value Pre XXX,XX</t>
  </si>
  <si>
    <t>Export Value Post XXX,XX</t>
  </si>
  <si>
    <r>
      <t>IF &lt;Survey&gt;
            &lt;Id name="</t>
    </r>
    <r>
      <rPr>
        <b/>
        <sz val="8"/>
        <rFont val="Arial"/>
        <family val="2"/>
      </rPr>
      <t>POSTTHERAPEUTISCHERFRAGEBOGEN</t>
    </r>
    <r>
      <rPr>
        <sz val="8"/>
        <rFont val="Arial"/>
        <family val="2"/>
      </rPr>
      <t>"&gt;</t>
    </r>
  </si>
  <si>
    <r>
      <t>IF &lt;Scores&gt;
 &lt;Score&gt;
&lt;Section name="</t>
    </r>
    <r>
      <rPr>
        <b/>
        <sz val="8"/>
        <rFont val="Arial"/>
        <family val="2"/>
      </rPr>
      <t>Inkontinenz</t>
    </r>
    <r>
      <rPr>
        <sz val="8"/>
        <rFont val="Arial"/>
        <family val="2"/>
      </rPr>
      <t xml:space="preserve">"&gt; </t>
    </r>
  </si>
  <si>
    <r>
      <t>&lt;Scores&gt;
 &lt;Score&gt;
&lt;</t>
    </r>
    <r>
      <rPr>
        <b/>
        <sz val="8"/>
        <rFont val="Arial"/>
        <family val="2"/>
      </rPr>
      <t>Value&gt;</t>
    </r>
  </si>
  <si>
    <r>
      <t>IF &lt;Survey&gt;
            &lt;Id name="</t>
    </r>
    <r>
      <rPr>
        <b/>
        <sz val="8"/>
        <rFont val="Arial"/>
        <family val="2"/>
      </rPr>
      <t>PRÄTHERAPEUTISCHERFRAGEBOGEN</t>
    </r>
    <r>
      <rPr>
        <sz val="8"/>
        <rFont val="Arial"/>
        <family val="2"/>
      </rPr>
      <t>"&gt;</t>
    </r>
  </si>
  <si>
    <r>
      <t>IF &lt;Scores&gt;
 &lt;Score&gt;
&lt;Section name="</t>
    </r>
    <r>
      <rPr>
        <b/>
        <sz val="8"/>
        <rFont val="Arial"/>
        <family val="2"/>
      </rPr>
      <t>Sexualtiät</t>
    </r>
    <r>
      <rPr>
        <sz val="8"/>
        <rFont val="Arial"/>
        <family val="2"/>
      </rPr>
      <t xml:space="preserve">"&gt; </t>
    </r>
  </si>
  <si>
    <r>
      <t xml:space="preserve">&lt;Scores&gt;
 &lt;Score&gt;
</t>
    </r>
    <r>
      <rPr>
        <b/>
        <sz val="8"/>
        <rFont val="Arial"/>
        <family val="2"/>
      </rPr>
      <t>&lt;Value&gt;</t>
    </r>
  </si>
  <si>
    <r>
      <t xml:space="preserve">Take field from Case Radiotherapy </t>
    </r>
    <r>
      <rPr>
        <b/>
        <sz val="8"/>
        <rFont val="Arial"/>
        <family val="2"/>
      </rPr>
      <t>Domain</t>
    </r>
    <r>
      <rPr>
        <sz val="8"/>
        <rFont val="Arial"/>
        <family val="2"/>
      </rPr>
      <t xml:space="preserve"> and write german word
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r>
  </si>
  <si>
    <r>
      <t xml:space="preserve">Take field from Case Radiotherapy </t>
    </r>
    <r>
      <rPr>
        <b/>
        <sz val="8"/>
        <rFont val="Arial"/>
        <family val="2"/>
      </rPr>
      <t>CTC AE Grade</t>
    </r>
  </si>
  <si>
    <r>
      <t xml:space="preserve">IF Case
Follow-Up
</t>
    </r>
    <r>
      <rPr>
        <b/>
        <sz val="8"/>
        <rFont val="Arial"/>
        <family val="2"/>
      </rPr>
      <t>Secondary tumour</t>
    </r>
  </si>
  <si>
    <r>
      <t xml:space="preserve">IFCase
Follow-Up
</t>
    </r>
    <r>
      <rPr>
        <b/>
        <sz val="8"/>
        <rFont val="Arial"/>
        <family val="2"/>
      </rPr>
      <t>Metastasis</t>
    </r>
  </si>
  <si>
    <r>
      <t xml:space="preserve">Case
Follow-Up
</t>
    </r>
    <r>
      <rPr>
        <b/>
        <sz val="8"/>
        <rFont val="Arial"/>
        <family val="2"/>
      </rPr>
      <t>Date biochemical recurrence identified</t>
    </r>
  </si>
  <si>
    <r>
      <t xml:space="preserve">IF Case
</t>
    </r>
    <r>
      <rPr>
        <b/>
        <sz val="8"/>
        <rFont val="Arial"/>
        <family val="2"/>
      </rPr>
      <t>Follow-Up
Biochemical recurrence</t>
    </r>
  </si>
  <si>
    <r>
      <t xml:space="preserve">Case
Follow-Up
</t>
    </r>
    <r>
      <rPr>
        <b/>
        <sz val="8"/>
        <rFont val="Arial"/>
        <family val="2"/>
      </rPr>
      <t>Date local recurrence</t>
    </r>
  </si>
  <si>
    <r>
      <t xml:space="preserve">IF Case
Follow-Up
</t>
    </r>
    <r>
      <rPr>
        <b/>
        <sz val="8"/>
        <rFont val="Arial"/>
        <family val="2"/>
      </rPr>
      <t xml:space="preserve">Local recurrence
</t>
    </r>
  </si>
  <si>
    <r>
      <t xml:space="preserve">IF Case
Treatment
</t>
    </r>
    <r>
      <rPr>
        <b/>
        <sz val="8"/>
        <rFont val="Arial"/>
        <family val="2"/>
      </rPr>
      <t>Time</t>
    </r>
  </si>
  <si>
    <r>
      <t xml:space="preserve">IF Case
Treatment
</t>
    </r>
    <r>
      <rPr>
        <b/>
        <sz val="8"/>
        <rFont val="Arial"/>
        <family val="2"/>
      </rPr>
      <t>Type</t>
    </r>
    <r>
      <rPr>
        <sz val="8"/>
        <rFont val="Arial"/>
        <family val="2"/>
      </rPr>
      <t xml:space="preserve">
</t>
    </r>
  </si>
  <si>
    <r>
      <t xml:space="preserve">IF Case
Surgery
</t>
    </r>
    <r>
      <rPr>
        <b/>
        <sz val="8"/>
        <rFont val="Arial"/>
        <family val="2"/>
      </rPr>
      <t>Surgical method</t>
    </r>
  </si>
  <si>
    <r>
      <t xml:space="preserve">IF Case
Surgery
</t>
    </r>
    <r>
      <rPr>
        <b/>
        <sz val="8"/>
        <rFont val="Arial"/>
        <family val="2"/>
      </rPr>
      <t>Type of surgery</t>
    </r>
  </si>
  <si>
    <t xml:space="preserve">Show CTC AE Grade + "(" + Complications domain + ")" </t>
  </si>
  <si>
    <t>Attention only |</t>
  </si>
  <si>
    <t>(attention more than 1 Comorbidity)
and list all comma separated. Unique Comorbidity!</t>
  </si>
  <si>
    <t xml:space="preserve"> |</t>
  </si>
  <si>
    <t>With Number part  of CenterName check in Liste_zentren_pseudonym (the list from drop-down) and Take the Name from Column C</t>
  </si>
  <si>
    <t>Take field from     &lt;PCO_InfoXML&gt;  &lt;Center&gt; &lt;CenterName&gt;</t>
  </si>
  <si>
    <r>
      <t xml:space="preserve">Export  </t>
    </r>
    <r>
      <rPr>
        <b/>
        <sz val="8"/>
        <color indexed="8"/>
        <rFont val="Arial"/>
        <family val="2"/>
      </rPr>
      <t>Name from Column C</t>
    </r>
    <r>
      <rPr>
        <sz val="8"/>
        <color indexed="8"/>
        <rFont val="Arial"/>
        <family val="2"/>
      </rPr>
      <t xml:space="preserve"> +" (" + </t>
    </r>
    <r>
      <rPr>
        <b/>
        <sz val="8"/>
        <color indexed="8"/>
        <rFont val="Arial"/>
        <family val="2"/>
      </rPr>
      <t xml:space="preserve">Centername </t>
    </r>
    <r>
      <rPr>
        <sz val="8"/>
        <color indexed="8"/>
        <rFont val="Arial"/>
        <family val="2"/>
      </rPr>
      <t>+ ")"</t>
    </r>
  </si>
  <si>
    <t>PDF design</t>
  </si>
  <si>
    <t>Alles auf eine Seite.</t>
  </si>
  <si>
    <t>Oncobox Änderungen</t>
  </si>
  <si>
    <t xml:space="preserve">Export  
Behandlungsergebnis 
</t>
  </si>
  <si>
    <t xml:space="preserve">Description </t>
  </si>
  <si>
    <t>Button</t>
  </si>
  <si>
    <t xml:space="preserve">wo in Oncobox </t>
  </si>
  <si>
    <t xml:space="preserve">IF  &lt;RiskClassification/&gt; </t>
  </si>
  <si>
    <t xml:space="preserve">LCLR |
LCMR |
LCHR |
LA |
AN1   
</t>
  </si>
  <si>
    <t>IF Date post-therapeutical questionnaire from Profile Cell F17</t>
  </si>
  <si>
    <t>IF &lt;LeadingTherapy/&gt;</t>
  </si>
  <si>
    <t>Preselection für beide Anzeige Button</t>
  </si>
  <si>
    <t>IF &lt;Category&gt;</t>
  </si>
  <si>
    <r>
      <t xml:space="preserve">IFCase
Radiotherapy
</t>
    </r>
    <r>
      <rPr>
        <b/>
        <sz val="8"/>
        <rFont val="Arial"/>
        <family val="2"/>
      </rPr>
      <t>Time</t>
    </r>
  </si>
  <si>
    <r>
      <t xml:space="preserve">IFCase
Radiotherapy
</t>
    </r>
    <r>
      <rPr>
        <b/>
        <sz val="8"/>
        <rFont val="Arial"/>
        <family val="2"/>
      </rPr>
      <t>TYpe</t>
    </r>
  </si>
  <si>
    <r>
      <t>Take converted "Initiation Treatment" and Export "</t>
    </r>
    <r>
      <rPr>
        <b/>
        <sz val="8"/>
        <rFont val="Arial"/>
        <family val="2"/>
      </rPr>
      <t>definitive Strahlentherapie (dd.mm.yyyy)</t>
    </r>
    <r>
      <rPr>
        <sz val="8"/>
        <rFont val="Arial"/>
        <family val="2"/>
      </rPr>
      <t>"</t>
    </r>
  </si>
  <si>
    <r>
      <rPr>
        <b/>
        <sz val="11"/>
        <color theme="1"/>
        <rFont val="Calibri"/>
        <family val="2"/>
        <scheme val="minor"/>
      </rPr>
      <t xml:space="preserve">              Rezidiv</t>
    </r>
    <r>
      <rPr>
        <sz val="11"/>
        <color theme="1"/>
        <rFont val="Calibri"/>
        <family val="2"/>
        <scheme val="minor"/>
      </rPr>
      <t xml:space="preserve">  &lt;Nr&gt;18&lt;/Nr&gt;
                &lt;Answer&gt;
                  &lt;Value&gt;-1&lt;/Value&gt;
                  &lt;Text&gt;2018-11-11&lt;/Text&gt;
                &lt;/Answer&gt;
                &lt;Answer&gt;
                  &lt;Value&gt;1&lt;/Value&gt;
                  &lt;Text /&gt;
                &lt;/Answer&gt;</t>
    </r>
  </si>
  <si>
    <r>
      <rPr>
        <b/>
        <sz val="11"/>
        <color theme="1"/>
        <rFont val="Calibri"/>
        <family val="2"/>
        <scheme val="minor"/>
      </rPr>
      <t xml:space="preserve">             Fernmetastase</t>
    </r>
    <r>
      <rPr>
        <sz val="11"/>
        <color theme="1"/>
        <rFont val="Calibri"/>
        <family val="2"/>
        <scheme val="minor"/>
      </rPr>
      <t xml:space="preserve">  &lt;Nr&gt;19&lt;/Nr&gt;
                &lt;Answer&gt;
                  &lt;Value&gt;-1&lt;/Value&gt;
                  &lt;Text&gt;2018-11-11&lt;/Text&gt;
                &lt;/Answer&gt;
                &lt;Answer&gt;
                  &lt;Value&gt;1&lt;/Value&gt;
                  &lt;Text /&gt;
                &lt;/Answer&gt;</t>
    </r>
  </si>
  <si>
    <r>
      <rPr>
        <b/>
        <sz val="11"/>
        <color theme="1"/>
        <rFont val="Calibri"/>
        <family val="2"/>
        <scheme val="minor"/>
      </rPr>
      <t xml:space="preserve">             Zweittumor</t>
    </r>
    <r>
      <rPr>
        <sz val="11"/>
        <color theme="1"/>
        <rFont val="Calibri"/>
        <family val="2"/>
        <scheme val="minor"/>
      </rPr>
      <t xml:space="preserve">  &lt;Nr&gt;20 &lt;/Nr&gt;
                &lt;Answer&gt;
                  &lt;Value&gt;-1&lt;/Value&gt;
                  &lt;Text&gt;2018-11-11&lt;/Text&gt;
                &lt;/Answer&gt;
                &lt;Answer&gt;
                  &lt;Value&gt;1&lt;/Value&gt;
                  &lt;Text /&gt;
                &lt;/Answer&gt;</t>
    </r>
  </si>
  <si>
    <r>
      <t xml:space="preserve">Take converted "&lt;Text&gt;" and Export </t>
    </r>
    <r>
      <rPr>
        <b/>
        <sz val="8"/>
        <rFont val="Arial"/>
        <family val="2"/>
      </rPr>
      <t>"Rezidiv am dd.mm.yyyy"</t>
    </r>
  </si>
  <si>
    <t>&amp;</t>
  </si>
  <si>
    <t xml:space="preserve"> If &lt;Id name="POSTTHERAPEUTISCHERFRAGEBOGEN"&gt;
</t>
  </si>
  <si>
    <r>
      <t xml:space="preserve">Take converted "&lt;Text&gt;" and  </t>
    </r>
    <r>
      <rPr>
        <b/>
        <sz val="8"/>
        <rFont val="Arial"/>
        <family val="2"/>
      </rPr>
      <t>Export "Fernmetastase am dd.mm.yyyy"</t>
    </r>
  </si>
  <si>
    <r>
      <t xml:space="preserve">Take converted "&lt;Text&gt;" and Export </t>
    </r>
    <r>
      <rPr>
        <b/>
        <sz val="8"/>
        <rFont val="Arial"/>
        <family val="2"/>
      </rPr>
      <t>"Fernmetastase am dd.mm.yyyy"</t>
    </r>
  </si>
  <si>
    <t>first&lt;Text&gt;</t>
  </si>
  <si>
    <t>second&lt;Text&gt;</t>
  </si>
  <si>
    <t>Export Text in FB PSA Datum</t>
  </si>
  <si>
    <t>Calculated Differenzmonate Value FB PSA Datum - Value Stichtag in month</t>
  </si>
  <si>
    <t>Export Text  in FB PSA Value</t>
  </si>
  <si>
    <r>
      <t xml:space="preserve"> Export  FB PSA Value + "</t>
    </r>
    <r>
      <rPr>
        <b/>
        <sz val="8"/>
        <rFont val="Arial"/>
        <family val="2"/>
      </rPr>
      <t xml:space="preserve"> ng/ml ("Differenzmonate" Monate)" </t>
    </r>
  </si>
  <si>
    <t>Calculated Differenzmonate Value FollowUpDate - Value Stichtag in month</t>
  </si>
  <si>
    <r>
      <t xml:space="preserve">X
 (consent = </t>
    </r>
    <r>
      <rPr>
        <sz val="9"/>
        <color rgb="FFFF0000"/>
        <rFont val="Arial"/>
        <family val="2"/>
      </rPr>
      <t>Y|</t>
    </r>
    <r>
      <rPr>
        <sz val="9"/>
        <rFont val="Arial"/>
        <family val="2"/>
      </rPr>
      <t>N)</t>
    </r>
  </si>
  <si>
    <t>Gesamtbetrachtung oben neben XML-Export
(siehe PPT Behandlungsergebnis Post)</t>
  </si>
  <si>
    <t>There is a selction for Date of Posttherapeutic or Cut-off-Date (check popup)</t>
  </si>
  <si>
    <t>Preselection is for both Buttons</t>
  </si>
  <si>
    <r>
      <t xml:space="preserve">Take converted "Initiation Treatment" and Export </t>
    </r>
    <r>
      <rPr>
        <b/>
        <sz val="8"/>
        <rFont val="Arial"/>
        <family val="2"/>
      </rPr>
      <t>"</t>
    </r>
    <r>
      <rPr>
        <b/>
        <sz val="8"/>
        <color rgb="FFFF0000"/>
        <rFont val="Arial"/>
        <family val="2"/>
      </rPr>
      <t xml:space="preserve">AS / WS </t>
    </r>
    <r>
      <rPr>
        <b/>
        <sz val="8"/>
        <rFont val="Arial"/>
        <family val="2"/>
      </rPr>
      <t>vor Primärtherapie (dd.mm.yyyy)"</t>
    </r>
  </si>
  <si>
    <t xml:space="preserve"> Check Calculation of PCaAntecedents : (If there is a NI case for the same patient then
Check the treatments for the NI case. If there is at least one treatment with: AS | WS 
Else Check the treatments for the IV case. If there is at least one treatment with: AS | WS )</t>
  </si>
  <si>
    <t>Those with date from Profile Date!!!  (C17)</t>
  </si>
  <si>
    <t>Those with date from Profile Date!!! ( C16)</t>
  </si>
  <si>
    <r>
      <t xml:space="preserve">Active Survaillance Krebsvorerkankung (dd.mm.yyyy),
Watchful Waiting Krebsvorekrankung (dd.mm.yyyy),
Neoadjuvante Hormontherapie(dd.mm.yyyy),
Robotische Radikale Prostatektomie( dd.mm.yyyy) </t>
    </r>
    <r>
      <rPr>
        <b/>
        <sz val="11"/>
        <color theme="1"/>
        <rFont val="Calibri"/>
        <family val="2"/>
        <scheme val="minor"/>
      </rPr>
      <t xml:space="preserve">oder </t>
    </r>
    <r>
      <rPr>
        <sz val="11"/>
        <color theme="1"/>
        <rFont val="Calibri"/>
        <family val="2"/>
        <scheme val="minor"/>
      </rPr>
      <t xml:space="preserve">
nicht robotische Radikale Prostatektomie( dd.mm.yyyy),
definitive Strahlentherapie (dd.mm.yyyy),
adjuvante Strahlentherapie (dd.mm.yyyy),
adjuvante Hormontherapie (dd.mm.yyyy),
begleitende Hormontherapie (dd.mm.yyyy)</t>
    </r>
  </si>
  <si>
    <t>Only primary cases</t>
  </si>
  <si>
    <t>Take Date from Follow-up from Profile Psa- Wert nach 12 Monate</t>
  </si>
  <si>
    <t>Take value from Profile PSA-Wert nach 12 Monate</t>
  </si>
  <si>
    <t>Export Value PSA-Wert 12 Monate</t>
  </si>
  <si>
    <r>
      <t xml:space="preserve"> Export PSA-Wert 12 Monate+ "</t>
    </r>
    <r>
      <rPr>
        <b/>
        <sz val="8"/>
        <rFont val="Arial"/>
        <family val="2"/>
      </rPr>
      <t xml:space="preserve"> ng/ml ("Differenzmonate" Monate)" </t>
    </r>
  </si>
  <si>
    <t>Check picture</t>
  </si>
  <si>
    <t>Residualstatus lokal</t>
  </si>
  <si>
    <t xml:space="preserve"> = R1</t>
  </si>
  <si>
    <t>Take &lt;MarginStatusFocal&gt;
and write german word:
F = fokal 
MF = multifokal</t>
  </si>
  <si>
    <t xml:space="preserve">If  &lt;MarginStatus&gt; </t>
  </si>
  <si>
    <r>
      <t xml:space="preserve">Take field  &lt;MarginStatus&gt; (Resektionsrand)
</t>
    </r>
    <r>
      <rPr>
        <b/>
        <sz val="8"/>
        <rFont val="Arial"/>
        <family val="2"/>
      </rPr>
      <t>R0 
R1 
R2 
RX</t>
    </r>
    <r>
      <rPr>
        <sz val="8"/>
        <rFont val="Arial"/>
        <family val="2"/>
      </rPr>
      <t xml:space="preserve">
</t>
    </r>
  </si>
  <si>
    <r>
      <t xml:space="preserve">Put to German R1 in parentesis  the Marginstatus:
</t>
    </r>
    <r>
      <rPr>
        <b/>
        <sz val="8"/>
        <rFont val="Arial"/>
        <family val="2"/>
      </rPr>
      <t>R1  (multifokal oder fokal)</t>
    </r>
  </si>
  <si>
    <r>
      <t xml:space="preserve">At the end we will have this combinations:
</t>
    </r>
    <r>
      <rPr>
        <b/>
        <sz val="8"/>
        <rFont val="Arial"/>
        <family val="2"/>
      </rPr>
      <t>R0
R1  (multifokal oder fokal)
R2
RX</t>
    </r>
    <r>
      <rPr>
        <sz val="8"/>
        <rFont val="Arial"/>
        <family val="2"/>
      </rPr>
      <t xml:space="preserve">
</t>
    </r>
  </si>
  <si>
    <t>Tabellenblatt</t>
  </si>
  <si>
    <t>LCLR_RPE</t>
  </si>
  <si>
    <t>LCLR</t>
  </si>
  <si>
    <t xml:space="preserve"> Export  Tab-name "LCLR_RPE"</t>
  </si>
  <si>
    <t>IF 'Case
Research
Research Therapy
TherapyType</t>
  </si>
  <si>
    <t>IF 'Case
Research
Research Therapy
RiskClassification</t>
  </si>
  <si>
    <t>LCMR_RPE</t>
  </si>
  <si>
    <t>LMLR</t>
  </si>
  <si>
    <t>LCHR_RPE</t>
  </si>
  <si>
    <t>LCHR</t>
  </si>
  <si>
    <t xml:space="preserve"> Export  Tab-name "LCNR_RPE"</t>
  </si>
  <si>
    <t xml:space="preserve"> Export  Tab-name "LCHR_RPE"</t>
  </si>
  <si>
    <t>LA_RPE</t>
  </si>
  <si>
    <t>LA</t>
  </si>
  <si>
    <t xml:space="preserve"> Export  Tab-name "LA_RPE"</t>
  </si>
  <si>
    <t>AN_RPE</t>
  </si>
  <si>
    <t>AN</t>
  </si>
  <si>
    <t xml:space="preserve"> Export  Tab-name "AN_RPE"</t>
  </si>
  <si>
    <t>LCLR_RAD</t>
  </si>
  <si>
    <t xml:space="preserve"> Export  Tab-name "LCLR_RAD"</t>
  </si>
  <si>
    <t>LCHR_RAD</t>
  </si>
  <si>
    <t xml:space="preserve"> Export  Tab-name "LCHR_RAD"</t>
  </si>
  <si>
    <t>LCMR_RAD</t>
  </si>
  <si>
    <t xml:space="preserve"> Export  Tab-name "LCNR_RAD"</t>
  </si>
  <si>
    <t xml:space="preserve"> Export  Tab-name "LA_RAD"</t>
  </si>
  <si>
    <t xml:space="preserve"> Export  Tab-name "AN_RAD"</t>
  </si>
  <si>
    <t>Algorithm for 10 Excel-Sheets in Tables-templates</t>
  </si>
  <si>
    <t>Im Idealfall gibt es eine Domäne mit einem Grad. Falls eine Domäne mehrfach aufgelistet ist mit unterschiedlichen Graden, dann den höchsten Grad speichern. III/IV unspecific wird hierbei auf III/IV  gekürzt, um es in die Reihenfolge zu bringen. 
Within one &lt;Radiotherapy node&gt;, multiple &lt;Domain&gt; and multiple &lt;CTCAEGrade&gt; are associated based on order of appearence. In case of the number of &lt;Domain&gt; and number of &lt;CTCAEGrade&gt; elements are different, take the minimum number of both.
In a second step of computing need to take the maximum value  of above max values from all Radiotherapy nodes withing a given &lt;Case&gt;.  III/IV unspecificshould be cut to III/IV   , to bring it in the necassary order.
Reihenfolge (ascendent) der Werte: 0 |I | II | III | III/IV  | IV  | V</t>
  </si>
  <si>
    <t>Take Value from Survey Post &lt;Score&gt; &lt;Section name="SEXUALITÄT"&gt;1&lt;/Section&gt;
       &lt;Value&gt;  - from Survey Pre &lt;Score&gt; &lt;Section name="SEXUALITÄT"&gt;1&lt;/Section&gt;
Show also the calculation in parethesis (post-value - pre value)</t>
  </si>
  <si>
    <t xml:space="preserve">IF &lt;PrimaryTumour&gt; </t>
  </si>
  <si>
    <t>EBRT and
 if &lt;TherapyType&gt; = 1</t>
  </si>
  <si>
    <t xml:space="preserve"> RPE AND 
if &lt;TherapyType&gt; = 0</t>
  </si>
  <si>
    <r>
      <t xml:space="preserve">Calculation of the colors of the indicators (data quality)
</t>
    </r>
    <r>
      <rPr>
        <sz val="11"/>
        <color theme="0" tint="-0.499984740745262"/>
        <rFont val="Arial"/>
        <family val="2"/>
      </rPr>
      <t>Berechnung der Farbgebung der Kennzahlen (Datenqualität)</t>
    </r>
  </si>
  <si>
    <t>N1 | N+</t>
  </si>
  <si>
    <r>
      <rPr>
        <b/>
        <sz val="14"/>
        <rFont val="Arial"/>
        <family val="2"/>
      </rPr>
      <t xml:space="preserve">IF | R | D cases </t>
    </r>
    <r>
      <rPr>
        <b/>
        <sz val="14"/>
        <color indexed="8"/>
        <rFont val="Arial"/>
        <family val="2"/>
      </rPr>
      <t xml:space="preserve">
</t>
    </r>
    <r>
      <rPr>
        <b/>
        <sz val="14"/>
        <color theme="0" tint="-0.499984740745262"/>
        <rFont val="Arial"/>
        <family val="2"/>
      </rPr>
      <t>(IF | R | D Fälle)</t>
    </r>
  </si>
  <si>
    <t>yyyy-mm-dd 
(take the last follow-up)</t>
  </si>
  <si>
    <r>
      <rPr>
        <sz val="8"/>
        <rFont val="Calibri"/>
        <family val="2"/>
      </rPr>
      <t>≠</t>
    </r>
    <r>
      <rPr>
        <sz val="7.2"/>
        <rFont val="Arial"/>
        <family val="2"/>
      </rPr>
      <t xml:space="preserve"> </t>
    </r>
    <r>
      <rPr>
        <sz val="8"/>
        <rFont val="Arial"/>
        <family val="2"/>
      </rPr>
      <t>D &amp; DN &amp; DX</t>
    </r>
  </si>
  <si>
    <t>empty | 0</t>
  </si>
  <si>
    <r>
      <t xml:space="preserve">Please make the fraction of "Total radiation dose / Dose per fraction"
</t>
    </r>
    <r>
      <rPr>
        <b/>
        <sz val="8"/>
        <rFont val="Arial"/>
        <family val="2"/>
      </rPr>
      <t>IF</t>
    </r>
    <r>
      <rPr>
        <sz val="8"/>
        <rFont val="Arial"/>
        <family val="2"/>
      </rPr>
      <t xml:space="preserve"> 
this number is </t>
    </r>
    <r>
      <rPr>
        <b/>
        <sz val="8"/>
        <rFont val="Arial"/>
        <family val="2"/>
      </rPr>
      <t>&gt;50</t>
    </r>
    <r>
      <rPr>
        <sz val="8"/>
        <rFont val="Arial"/>
        <family val="2"/>
      </rPr>
      <t xml:space="preserve"> then display the deficit</t>
    </r>
  </si>
  <si>
    <t>≠ N0 &amp; N1 &amp; N+ &amp; NX &amp; empty</t>
  </si>
  <si>
    <t>N0 | N1 | N+</t>
  </si>
  <si>
    <t>1b)1 | 1b)2 | 1b)3 | 1c)</t>
  </si>
  <si>
    <r>
      <t>Take converted "Surgery Date" and Export "</t>
    </r>
    <r>
      <rPr>
        <b/>
        <sz val="8"/>
        <rFont val="Arial"/>
        <family val="2"/>
      </rPr>
      <t>Robotische Radikale Prostatektomie( dd.mm.yyyy)</t>
    </r>
    <r>
      <rPr>
        <sz val="8"/>
        <rFont val="Arial"/>
        <family val="2"/>
      </rPr>
      <t>"</t>
    </r>
  </si>
  <si>
    <r>
      <t>Take converted "Surgery Date" and Export "</t>
    </r>
    <r>
      <rPr>
        <b/>
        <sz val="8"/>
        <rFont val="Arial"/>
        <family val="2"/>
      </rPr>
      <t>nicht</t>
    </r>
    <r>
      <rPr>
        <sz val="8"/>
        <rFont val="Arial"/>
        <family val="2"/>
      </rPr>
      <t>r</t>
    </r>
    <r>
      <rPr>
        <b/>
        <sz val="8"/>
        <rFont val="Arial"/>
        <family val="2"/>
      </rPr>
      <t>obotische Radikale Prostatektomie( dd.mm.yyyy)</t>
    </r>
    <r>
      <rPr>
        <sz val="8"/>
        <rFont val="Arial"/>
        <family val="2"/>
      </rPr>
      <t>"</t>
    </r>
  </si>
  <si>
    <r>
      <rPr>
        <sz val="11"/>
        <rFont val="Arial"/>
        <family val="2"/>
      </rPr>
      <t>Lymph node pathology report</t>
    </r>
    <r>
      <rPr>
        <sz val="11"/>
        <color rgb="FFFF0000"/>
        <rFont val="Arial"/>
        <family val="2"/>
      </rPr>
      <t xml:space="preserve">
</t>
    </r>
    <r>
      <rPr>
        <sz val="11"/>
        <color theme="0" tint="-0.499984740745262"/>
        <rFont val="Arial"/>
        <family val="2"/>
      </rPr>
      <t>Befundbericht Lymphknoten</t>
    </r>
  </si>
  <si>
    <r>
      <t xml:space="preserve">Calculation of the risk classification for the basic data
</t>
    </r>
    <r>
      <rPr>
        <sz val="11"/>
        <color theme="0" tint="-0.499984740745262"/>
        <rFont val="Arial"/>
        <family val="2"/>
      </rPr>
      <t>Bestimmung der Risikoklassifizierung</t>
    </r>
  </si>
  <si>
    <t>PercentageWrong4</t>
  </si>
  <si>
    <t>PercentageWrong5</t>
  </si>
  <si>
    <t>Each surgeon should have an pseudonym assigned to him or her (no real name or abbreviation.</t>
  </si>
  <si>
    <t>Jedem/r Operateur*in ist ein eindeutiges Pseudonym (kein Klarnamen oder personenidentifizierenden Kürzel).</t>
  </si>
  <si>
    <t>&lt;Surgeon1&gt;</t>
  </si>
  <si>
    <t>&lt;Surgeon2&gt;</t>
  </si>
  <si>
    <t>empty (ALL)
(alle leer)</t>
  </si>
  <si>
    <t>No second R case in the same year
(Kein zweiter R Fall im selben Jahr)</t>
  </si>
  <si>
    <t>No second D case in the same year
(Kein zweiter D Fall im selben Jahr)</t>
  </si>
  <si>
    <t xml:space="preserve"> HIFU | CRYO | HYPER | VTP | IEP | RFA | SBRT |  OFT</t>
  </si>
  <si>
    <t>Active Surveillance bei fortgeschrittenem Risiko ( N1 / M1) oder neuaufgetretenem Rezidiv /Fernmetastase ist nicht plausibel (nicht zuzuordnen)</t>
  </si>
  <si>
    <t>ADT | WS | AS | CH | IM | OLT | ST | HIFU | CRYO | HYPER | OT | VTP | IEP | RFA | SBRT |  OFT</t>
  </si>
  <si>
    <r>
      <rPr>
        <sz val="11"/>
        <rFont val="Arial"/>
        <family val="2"/>
      </rPr>
      <t xml:space="preserve">OncoBox Prostate </t>
    </r>
    <r>
      <rPr>
        <b/>
        <sz val="11"/>
        <rFont val="Arial"/>
        <family val="2"/>
      </rPr>
      <t xml:space="preserve">
Plausibilitätskennzahlen</t>
    </r>
    <r>
      <rPr>
        <b/>
        <sz val="11"/>
        <color theme="0" tint="-0.499984740745262"/>
        <rFont val="Arial"/>
        <family val="2"/>
      </rPr>
      <t xml:space="preserve">
</t>
    </r>
  </si>
  <si>
    <r>
      <t xml:space="preserve">Population 1
</t>
    </r>
    <r>
      <rPr>
        <sz val="9"/>
        <color theme="4" tint="-0.499984740745262"/>
        <rFont val="Arial"/>
        <family val="2"/>
      </rPr>
      <t>(Nenner Nr. 1)</t>
    </r>
  </si>
  <si>
    <r>
      <t xml:space="preserve">Figure </t>
    </r>
    <r>
      <rPr>
        <sz val="10"/>
        <color theme="0" tint="-0.499984740745262"/>
        <rFont val="Arial"/>
        <family val="2"/>
      </rPr>
      <t>(Schaubild)</t>
    </r>
    <r>
      <rPr>
        <sz val="10"/>
        <color theme="1"/>
        <rFont val="Arial"/>
        <family val="2"/>
      </rPr>
      <t xml:space="preserve"> 1 </t>
    </r>
  </si>
  <si>
    <r>
      <t xml:space="preserve">Surgary
</t>
    </r>
    <r>
      <rPr>
        <b/>
        <sz val="8"/>
        <rFont val="Arial"/>
        <family val="2"/>
      </rPr>
      <t>Nervesparing</t>
    </r>
    <r>
      <rPr>
        <sz val="8"/>
        <rFont val="Arial"/>
        <family val="2"/>
      </rPr>
      <t xml:space="preserve">
</t>
    </r>
  </si>
  <si>
    <r>
      <t xml:space="preserve">Population for 1 and 2:
</t>
    </r>
    <r>
      <rPr>
        <b/>
        <sz val="10"/>
        <color theme="0" tint="-0.499984740745262"/>
        <rFont val="Arial"/>
        <family val="2"/>
      </rPr>
      <t>(Nenner)</t>
    </r>
  </si>
  <si>
    <r>
      <t xml:space="preserve">PostoperativeHistology
</t>
    </r>
    <r>
      <rPr>
        <b/>
        <sz val="8"/>
        <rFont val="Arial"/>
        <family val="2"/>
      </rPr>
      <t>pN</t>
    </r>
  </si>
  <si>
    <r>
      <t xml:space="preserve">Surgary
</t>
    </r>
    <r>
      <rPr>
        <b/>
        <sz val="8"/>
        <rFont val="Arial"/>
        <family val="2"/>
      </rPr>
      <t>Surgeon1</t>
    </r>
    <r>
      <rPr>
        <sz val="8"/>
        <rFont val="Arial"/>
        <family val="2"/>
      </rPr>
      <t xml:space="preserve">
</t>
    </r>
  </si>
  <si>
    <r>
      <t xml:space="preserve">Figure </t>
    </r>
    <r>
      <rPr>
        <sz val="10"/>
        <color theme="0" tint="-0.499984740745262"/>
        <rFont val="Arial"/>
        <family val="2"/>
      </rPr>
      <t>(Schaubild)</t>
    </r>
    <r>
      <rPr>
        <sz val="10"/>
        <color theme="1"/>
        <rFont val="Arial"/>
        <family val="2"/>
      </rPr>
      <t xml:space="preserve"> 2</t>
    </r>
  </si>
  <si>
    <t>Nerverhaltend = Y
(nervsparing= Y)</t>
  </si>
  <si>
    <t>Operateur1 not empty
Surgeon1 not empty</t>
  </si>
  <si>
    <r>
      <t xml:space="preserve">Figure </t>
    </r>
    <r>
      <rPr>
        <sz val="10"/>
        <color theme="0" tint="-0.499984740745262"/>
        <rFont val="Arial"/>
        <family val="2"/>
      </rPr>
      <t>(Schaubild)</t>
    </r>
    <r>
      <rPr>
        <sz val="10"/>
        <color theme="1"/>
        <rFont val="Arial"/>
        <family val="2"/>
      </rPr>
      <t xml:space="preserve"> 3</t>
    </r>
  </si>
  <si>
    <r>
      <t xml:space="preserve">locally advanced
</t>
    </r>
    <r>
      <rPr>
        <sz val="10"/>
        <color theme="0" tint="-0.499984740745262"/>
        <rFont val="Arial"/>
        <family val="2"/>
      </rPr>
      <t>(lokal fortgestritten)</t>
    </r>
  </si>
  <si>
    <r>
      <t xml:space="preserve">fokale Therapie
</t>
    </r>
    <r>
      <rPr>
        <sz val="10"/>
        <color theme="0" tint="-0.499984740745262"/>
        <rFont val="Arial"/>
        <family val="2"/>
      </rPr>
      <t>(focal therapy)</t>
    </r>
  </si>
  <si>
    <r>
      <t xml:space="preserve"> prostatectomies
</t>
    </r>
    <r>
      <rPr>
        <sz val="9"/>
        <color theme="0" tint="-0.499984740745262"/>
        <rFont val="Arial"/>
        <family val="2"/>
      </rPr>
      <t>(Radikale Prostatektomien)</t>
    </r>
  </si>
  <si>
    <r>
      <rPr>
        <sz val="11"/>
        <rFont val="Arial"/>
        <family val="2"/>
      </rPr>
      <t>Newly diagnosed recurrence and / or distant metastasis</t>
    </r>
    <r>
      <rPr>
        <sz val="11"/>
        <color theme="0" tint="-0.499984740745262"/>
        <rFont val="Arial"/>
        <family val="2"/>
      </rPr>
      <t xml:space="preserve">
(Pat. mit neuaufgetretenem Rezidiv und/oder Fernmetastasen)</t>
    </r>
  </si>
  <si>
    <r>
      <t xml:space="preserve">Participation in studies
</t>
    </r>
    <r>
      <rPr>
        <sz val="11"/>
        <color theme="0" tint="-0.499984740745262"/>
        <rFont val="Arial"/>
        <family val="2"/>
      </rPr>
      <t>Anteil Studienpat.</t>
    </r>
  </si>
  <si>
    <r>
      <t xml:space="preserve">Interface and calculation of the patient profile
</t>
    </r>
    <r>
      <rPr>
        <sz val="11"/>
        <color theme="0" tint="-0.499984740745262"/>
        <rFont val="Arial"/>
        <family val="2"/>
      </rPr>
      <t>Darstellung und Berechnung des Pat.-profil</t>
    </r>
  </si>
  <si>
    <t>O / P (bei Operierten Pat.)</t>
  </si>
  <si>
    <t>Pat.unabhängige Informationen</t>
  </si>
  <si>
    <r>
      <t xml:space="preserve">Pat.unabhängige Informationen 
</t>
    </r>
    <r>
      <rPr>
        <b/>
        <sz val="8"/>
        <rFont val="Arial"/>
        <family val="2"/>
      </rPr>
      <t>Datum Generierung XML aus Tumordokumentationssystem</t>
    </r>
  </si>
  <si>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</si>
  <si>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</si>
  <si>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r>
      <t xml:space="preserve">Stammdaten 
</t>
    </r>
    <r>
      <rPr>
        <b/>
        <sz val="8"/>
        <rFont val="Arial"/>
        <family val="2"/>
      </rPr>
      <t>Pat.-ID</t>
    </r>
  </si>
  <si>
    <t>Dieses Merkmal identifiziert den Pat., dem die gespeicherten Daten zugeordnet werden sollen. Die Pat.-ID muss für den einzelnen Pat. unverändert bleiben und ist so zu wählen, dass für jeden Pat. eine eindeutige Zuordnung gesichert ist.</t>
  </si>
  <si>
    <r>
      <t xml:space="preserve">Stammdaten
</t>
    </r>
    <r>
      <rPr>
        <b/>
        <sz val="8"/>
        <rFont val="Arial"/>
        <family val="2"/>
      </rPr>
      <t>Pat.-Länderkennung</t>
    </r>
  </si>
  <si>
    <t xml:space="preserve">Aktuelles Land des (Haupt-)Wohnortes des Pat.. Dies wird zur eindeutigen Zuordnung der Pat. zu einer Region (mittels der Postleitzahl) benötigt. Je nach Land unterscheidet sich die Struktur der Postleitzahl. </t>
  </si>
  <si>
    <t>Wenn der Pat. verstorben ist, dann darf keine weitere Follow-Up Meldung angegeben werden. Ist beim Vitalstatus angegeben, dass der Pat. verstorben ist und das Sterbedatum fehlt, so wird davon ausgegangen, dass das Datum der Follow-Up Meldung das Sterbedatum ist.</t>
  </si>
  <si>
    <r>
      <rPr>
        <b/>
        <u/>
        <sz val="9"/>
        <rFont val="Arial"/>
        <family val="2"/>
      </rPr>
      <t xml:space="preserve">Spezifikation Fall / Ereignis
</t>
    </r>
    <r>
      <rPr>
        <sz val="9"/>
        <rFont val="Arial"/>
        <family val="2"/>
      </rPr>
      <t xml:space="preserve">
Es gibt vier Arten von Fällen bzw. Ereignissen für die dieser Block anzulegen ist.
1) Ein Pat. mit Primärtumor erhält</t>
    </r>
    <r>
      <rPr>
        <b/>
        <sz val="9"/>
        <rFont val="Arial"/>
        <family val="2"/>
      </rPr>
      <t xml:space="preserve"> </t>
    </r>
    <r>
      <rPr>
        <b/>
        <u/>
        <sz val="9"/>
        <rFont val="Arial"/>
        <family val="2"/>
      </rPr>
      <t>nur</t>
    </r>
    <r>
      <rPr>
        <b/>
        <sz val="9"/>
        <rFont val="Arial"/>
        <family val="2"/>
      </rPr>
      <t xml:space="preserve"> </t>
    </r>
    <r>
      <rPr>
        <sz val="9"/>
        <rFont val="Arial"/>
        <family val="2"/>
      </rPr>
      <t xml:space="preserve">Active Surveillance oder Watchful Waiting
2) Ein Pat. erhält AS / WW und später eine interventionelle Therapie (hier reicht es für die AS/WW den Block B8 Therapie anzulegen, das Ereignis AS/WW muss nicht extra angelegt werden).  Wo die AS / WW durchgeführt wurde, ist irrelevant.
3) Im Verlauf entwickelt der Pat. ein Rezidiv, welches im Zentrum besprochen und behandelt wird. Für jedes Rezidivereignis sollte der Block B extra angelegt werden)
4) Im Verlauf entwickelt der Pat. Fernmetastasen und wird im Zentrum besprochen und behandelt. Für jedes </t>
    </r>
    <r>
      <rPr>
        <b/>
        <u/>
        <sz val="9"/>
        <rFont val="Arial"/>
        <family val="2"/>
      </rPr>
      <t>neues</t>
    </r>
    <r>
      <rPr>
        <b/>
        <sz val="9"/>
        <rFont val="Arial"/>
        <family val="2"/>
      </rPr>
      <t xml:space="preserve"> </t>
    </r>
    <r>
      <rPr>
        <sz val="9"/>
        <rFont val="Arial"/>
        <family val="2"/>
      </rPr>
      <t>Fernmetastasierungsereignis sollte der Block B extra angelegt werden).</t>
    </r>
  </si>
  <si>
    <t>CC = Zentrumsfall
NCC = kein Zentrumsfall (z.B. bereits extern primär operierte Pat., Zweitmeinung/ Teilbehandlung)</t>
  </si>
  <si>
    <t xml:space="preserve">Datum, an dem der Pat. nach Diagnosestellung bzw. vor Beginn der Therapie im Zentrum vorgestellt wurde (i.d.R. prätherapeutische Fallbesprechung). 
</t>
  </si>
  <si>
    <t>Es müssen alle Komorbitäten des Pat. angegeben werden. Falls ein Pat. mehrere Komorbitäten hat, kann dieses Feld n mal angelegt werden</t>
  </si>
  <si>
    <r>
      <t xml:space="preserve">Fall
Fallinformationen
</t>
    </r>
    <r>
      <rPr>
        <b/>
        <sz val="8"/>
        <rFont val="Arial"/>
        <family val="2"/>
      </rPr>
      <t>Pat. eingebracht über Leistungserbringer</t>
    </r>
  </si>
  <si>
    <t xml:space="preserve">Angabe, bei welchem Leistungserbringer der Pat. im Zentrum vorstellig wurde.
</t>
  </si>
  <si>
    <t>Ob der Pat. die Einwilligungserklärung zur Teilnahme an der PCO-Studie unterschrieben hat oder nicht</t>
  </si>
  <si>
    <r>
      <t xml:space="preserve">Fall
Fallinformationen
</t>
    </r>
    <r>
      <rPr>
        <b/>
        <sz val="8"/>
        <rFont val="Arial"/>
        <family val="2"/>
      </rPr>
      <t>Datum Pat. in Studie eingebracht</t>
    </r>
  </si>
  <si>
    <t>Pat. wurde mind. 1 x länger als 25 min. psychoonkologisch betreut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</si>
  <si>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 mit hohem PSA-Wert und ohne Intervention) wird keine Biopsie durchgeführt. Dann ist ein alternatives Datum anzugeben (z.B. Datum des PSA-Wertes, klinisches Diagnostik von Metastasen) und entsprechend die dazugehörige, niederwertigere Diagnosesicherheit.
Hatte der Pat. vor der interventionellen Behandlung des Primärtumors bereits Active Surveillance oder Watchful Waiting kann dieses Feld bei der Primärtherapie leer bleiben.
Rezidiv / Fernmetastase: Datum der ersten Diagnose des Rezidivs / Fernmetastase.</t>
  </si>
  <si>
    <r>
      <t xml:space="preserve">Pat.
Pat. Stammdaten 
Adresse </t>
    </r>
    <r>
      <rPr>
        <b/>
        <sz val="8"/>
        <color theme="1"/>
        <rFont val="Arial"/>
        <family val="2"/>
      </rPr>
      <t xml:space="preserve"> 
Pat._Land</t>
    </r>
  </si>
  <si>
    <r>
      <t xml:space="preserve">Pat. 
Pat. Stammdaten 
</t>
    </r>
    <r>
      <rPr>
        <b/>
        <sz val="8"/>
        <color theme="1"/>
        <rFont val="Arial"/>
        <family val="2"/>
      </rPr>
      <t>Pat._Geburtsdatum</t>
    </r>
  </si>
  <si>
    <r>
      <t xml:space="preserve">Pat. 
Pat. Stammdaten 
</t>
    </r>
    <r>
      <rPr>
        <b/>
        <sz val="8"/>
        <color theme="1"/>
        <rFont val="Arial"/>
        <family val="2"/>
      </rPr>
      <t>Pat._Geschlecht</t>
    </r>
  </si>
  <si>
    <r>
      <t xml:space="preserve">Pat.
Verlauf
Tod
</t>
    </r>
    <r>
      <rPr>
        <b/>
        <sz val="8"/>
        <rFont val="Arial"/>
        <family val="2"/>
      </rPr>
      <t>Sterbedatum</t>
    </r>
  </si>
  <si>
    <r>
      <t xml:space="preserve">Pat.
Diagnose
</t>
    </r>
    <r>
      <rPr>
        <b/>
        <sz val="8"/>
        <color indexed="8"/>
        <rFont val="Arial"/>
        <family val="2"/>
      </rPr>
      <t>Fruehere_Tumorerkrankungen</t>
    </r>
  </si>
  <si>
    <r>
      <t xml:space="preserve">Pat.
Diagnose
</t>
    </r>
    <r>
      <rPr>
        <b/>
        <sz val="8"/>
        <color theme="1"/>
        <rFont val="Arial"/>
        <family val="2"/>
      </rPr>
      <t>Tumor_Diagnosedatum</t>
    </r>
  </si>
  <si>
    <r>
      <t xml:space="preserve">Pat.
Diagnose
</t>
    </r>
    <r>
      <rPr>
        <b/>
        <sz val="8"/>
        <rFont val="Arial"/>
        <family val="2"/>
      </rPr>
      <t>Primärtumor_ICD_Code</t>
    </r>
  </si>
  <si>
    <r>
      <t xml:space="preserve">Pat.
Diagnose
</t>
    </r>
    <r>
      <rPr>
        <b/>
        <sz val="8"/>
        <color theme="1"/>
        <rFont val="Arial"/>
        <family val="2"/>
      </rPr>
      <t>Tumor_Diagnosesicherung</t>
    </r>
  </si>
  <si>
    <r>
      <t xml:space="preserve">Pat.
Diagnose
</t>
    </r>
    <r>
      <rPr>
        <b/>
        <sz val="8"/>
        <color indexed="8"/>
        <rFont val="Arial"/>
        <family val="2"/>
      </rPr>
      <t>TNM_T</t>
    </r>
  </si>
  <si>
    <r>
      <t xml:space="preserve">Pat.
Diagnose
</t>
    </r>
    <r>
      <rPr>
        <b/>
        <sz val="8"/>
        <color indexed="8"/>
        <rFont val="Arial"/>
        <family val="2"/>
      </rPr>
      <t>TNM_N</t>
    </r>
  </si>
  <si>
    <r>
      <t xml:space="preserve">Pat.
Diagnose
</t>
    </r>
    <r>
      <rPr>
        <b/>
        <sz val="8"/>
        <color indexed="8"/>
        <rFont val="Arial"/>
        <family val="2"/>
      </rPr>
      <t>TNM_M</t>
    </r>
  </si>
  <si>
    <r>
      <t xml:space="preserve">Pat.
Tumorkonferenz
</t>
    </r>
    <r>
      <rPr>
        <b/>
        <sz val="8"/>
        <color theme="1"/>
        <rFont val="Arial"/>
        <family val="2"/>
      </rPr>
      <t>Tumorkonferenz_Datum</t>
    </r>
  </si>
  <si>
    <r>
      <t xml:space="preserve">Pat.
Tumorkonferenz
</t>
    </r>
    <r>
      <rPr>
        <b/>
        <sz val="8"/>
        <color theme="1"/>
        <rFont val="Arial"/>
        <family val="2"/>
      </rPr>
      <t>Tumorkonferenz_Typ</t>
    </r>
  </si>
  <si>
    <r>
      <t xml:space="preserve">Pat.
Operation
</t>
    </r>
    <r>
      <rPr>
        <b/>
        <sz val="8"/>
        <color theme="1"/>
        <rFont val="Arial"/>
        <family val="2"/>
      </rPr>
      <t>Datum</t>
    </r>
    <r>
      <rPr>
        <sz val="8"/>
        <color theme="1"/>
        <rFont val="Arial"/>
        <family val="2"/>
      </rPr>
      <t xml:space="preserve">
</t>
    </r>
  </si>
  <si>
    <r>
      <t xml:space="preserve">Pat.
Operation
</t>
    </r>
    <r>
      <rPr>
        <b/>
        <sz val="8"/>
        <color theme="1"/>
        <rFont val="Arial"/>
        <family val="2"/>
      </rPr>
      <t>OP_OPS</t>
    </r>
    <r>
      <rPr>
        <sz val="8"/>
        <color theme="1"/>
        <rFont val="Arial"/>
        <family val="2"/>
      </rPr>
      <t xml:space="preserve">
</t>
    </r>
  </si>
  <si>
    <r>
      <t xml:space="preserve">Pat.
Operation
</t>
    </r>
    <r>
      <rPr>
        <b/>
        <sz val="8"/>
        <color theme="1"/>
        <rFont val="Arial"/>
        <family val="2"/>
      </rPr>
      <t>OP_Komplikationen</t>
    </r>
  </si>
  <si>
    <r>
      <t xml:space="preserve">Pat.
Operation
</t>
    </r>
    <r>
      <rPr>
        <b/>
        <sz val="8"/>
        <color indexed="8"/>
        <rFont val="Arial"/>
        <family val="2"/>
      </rPr>
      <t>TNM_T</t>
    </r>
  </si>
  <si>
    <r>
      <t xml:space="preserve">Pat.
Operation
</t>
    </r>
    <r>
      <rPr>
        <b/>
        <sz val="8"/>
        <color indexed="8"/>
        <rFont val="Arial"/>
        <family val="2"/>
      </rPr>
      <t>TNM_N</t>
    </r>
  </si>
  <si>
    <r>
      <t xml:space="preserve">Pat.
Operation
</t>
    </r>
    <r>
      <rPr>
        <b/>
        <sz val="8"/>
        <color indexed="8"/>
        <rFont val="Arial"/>
        <family val="2"/>
      </rPr>
      <t>TNM_M</t>
    </r>
  </si>
  <si>
    <r>
      <t xml:space="preserve">Pat.
Operation
Histologie
</t>
    </r>
    <r>
      <rPr>
        <b/>
        <sz val="8"/>
        <rFont val="Arial"/>
        <family val="2"/>
      </rPr>
      <t>LK_untersucht</t>
    </r>
  </si>
  <si>
    <r>
      <t xml:space="preserve">Pat.
Operation
Histologie
</t>
    </r>
    <r>
      <rPr>
        <b/>
        <sz val="8"/>
        <rFont val="Arial"/>
        <family val="2"/>
      </rPr>
      <t>LK_befallen</t>
    </r>
  </si>
  <si>
    <r>
      <t xml:space="preserve">Pat.
Operation
Residualstatus
</t>
    </r>
    <r>
      <rPr>
        <b/>
        <sz val="8"/>
        <rFont val="Arial"/>
        <family val="2"/>
      </rPr>
      <t>Lokale_Beurteilung_Residualstatus</t>
    </r>
  </si>
  <si>
    <r>
      <t xml:space="preserve">Pat.
Strahlentherapie
Bestrahlung
</t>
    </r>
    <r>
      <rPr>
        <b/>
        <sz val="8"/>
        <color theme="1"/>
        <rFont val="Arial"/>
        <family val="2"/>
      </rPr>
      <t>ST_Applikationsart</t>
    </r>
  </si>
  <si>
    <r>
      <t xml:space="preserve">Pat.
Strahlentherapie
</t>
    </r>
    <r>
      <rPr>
        <b/>
        <sz val="8"/>
        <color theme="1"/>
        <rFont val="Arial"/>
        <family val="2"/>
      </rPr>
      <t>ST_Stellung_OP</t>
    </r>
  </si>
  <si>
    <r>
      <t xml:space="preserve">Pat.
Strahlentherapie
</t>
    </r>
    <r>
      <rPr>
        <b/>
        <sz val="8"/>
        <color theme="1"/>
        <rFont val="Arial"/>
        <family val="2"/>
      </rPr>
      <t>ST_Intention</t>
    </r>
  </si>
  <si>
    <t>Pat.
Strahlentherapie
Bestrahlung
ST_Beginn_Datum</t>
  </si>
  <si>
    <t>Pat.
Strahlentherapie
ST_Gesamtdosis</t>
  </si>
  <si>
    <t>Pat.
Strahlentherapie
ST_Einzeldosis</t>
  </si>
  <si>
    <t>Pat.
Strahlentherapie
ST_Ende_Grund</t>
  </si>
  <si>
    <t>Pat.
Strahlentherapie
Bestrahlung
ST_Ende_Datum</t>
  </si>
  <si>
    <t>Pat. 
Strahlentherapie
ST_Nebenwirkungen_Grad</t>
  </si>
  <si>
    <t>Pat. 
Strahlentherapie
ST_Nebenwirkung_Art</t>
  </si>
  <si>
    <t>Pat.
Systemische Therapie
SYST_Therapieart</t>
  </si>
  <si>
    <t>Pat.
Systemische Therapie
SYST_Stellung_operative_Therapie</t>
  </si>
  <si>
    <t>Pat.
Systemische Therapie
ST_Intention</t>
  </si>
  <si>
    <t>Pat.
Systemische Therapie
SYST_Beginn_Datum</t>
  </si>
  <si>
    <t>Pat.
Systemische Therapie
SYST_Ende_Grund</t>
  </si>
  <si>
    <t>Pat.
Systemische Therapie
SYST_Ende_Datum</t>
  </si>
  <si>
    <t>Pat.
Verlauf
Untersuchungsdatum_Verlauf</t>
  </si>
  <si>
    <t>Pat.
Verlauf
Verlauf_Lokaler_Tumorstatus</t>
  </si>
  <si>
    <t>Pat.
Verlauf
Verlauf_Tumorstatus_Fernmetastasen</t>
  </si>
  <si>
    <t>Pat.
Verlauf
Gesamtbeurteilung_Tumorstatus</t>
  </si>
  <si>
    <t xml:space="preserve">Wurde der Pat. auf Fernmetastasen nicht untersucht, da kein akuter Verdacht vorliegt, so soll hier ein N eingetragen werden. </t>
  </si>
  <si>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</si>
  <si>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</si>
  <si>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t>Wird im Datensatz nicht benötigt. Die Zuordnung der Pat. erfolgt über den vollständigen Namen und Adresse</t>
  </si>
  <si>
    <r>
      <t xml:space="preserve">Stammdaten 
</t>
    </r>
    <r>
      <rPr>
        <b/>
        <sz val="8"/>
        <color indexed="8"/>
        <rFont val="Arial"/>
        <family val="2"/>
      </rPr>
      <t>Pat.-ID</t>
    </r>
  </si>
  <si>
    <t>Das genaue Geburtsdatum des Pat. ist angegeben</t>
  </si>
  <si>
    <r>
      <t xml:space="preserve">Präinterventioneller Zeitraum 
Pat. unter Beobachtung
</t>
    </r>
    <r>
      <rPr>
        <b/>
        <sz val="8"/>
        <rFont val="Arial"/>
        <family val="2"/>
      </rPr>
      <t xml:space="preserve">Zentrumspatient ja / nein 
</t>
    </r>
    <r>
      <rPr>
        <sz val="8"/>
        <rFont val="Arial"/>
        <family val="2"/>
      </rPr>
      <t xml:space="preserve">Primärintervention
Patient in Primärtherapie </t>
    </r>
    <r>
      <rPr>
        <b/>
        <sz val="8"/>
        <rFont val="Arial"/>
        <family val="2"/>
      </rPr>
      <t xml:space="preserve">
Zentrumspatient ja / nein bei Primärintervention</t>
    </r>
  </si>
  <si>
    <r>
      <t>Präinterventioneller Zeitraum 
Pat. unter Beobachtung</t>
    </r>
    <r>
      <rPr>
        <b/>
        <sz val="8"/>
        <color indexed="8"/>
        <rFont val="Arial"/>
        <family val="2"/>
      </rPr>
      <t xml:space="preserve">
Datum Vorstellung im Zentrum 
-----------------------
</t>
    </r>
    <r>
      <rPr>
        <sz val="8"/>
        <color indexed="8"/>
        <rFont val="Arial"/>
        <family val="2"/>
      </rPr>
      <t>Primärintervention
Patient in Primärtherapie</t>
    </r>
    <r>
      <rPr>
        <b/>
        <sz val="8"/>
        <color indexed="8"/>
        <rFont val="Arial"/>
        <family val="2"/>
      </rPr>
      <t xml:space="preserve">
Datum Vorstellung im Zentrum </t>
    </r>
  </si>
  <si>
    <r>
      <t xml:space="preserve">Präinterventioneller Zeitraum 
Krebserkrankungen vor Erstdiagnose bzw. synchron zur Erstdianose
</t>
    </r>
    <r>
      <rPr>
        <b/>
        <u/>
        <sz val="8"/>
        <color indexed="8"/>
        <rFont val="Arial"/>
        <family val="2"/>
      </rPr>
      <t>Relevante</t>
    </r>
    <r>
      <rPr>
        <b/>
        <sz val="8"/>
        <color indexed="8"/>
        <rFont val="Arial"/>
        <family val="2"/>
      </rPr>
      <t xml:space="preserve"> Krebsvorerkrankungen der Pat. mit Fall zum Zeitpunkt der Erstdiagnose Fall </t>
    </r>
  </si>
  <si>
    <r>
      <t xml:space="preserve">Präinterventioneller Zeitraum 
Pat. unter Beobachtung
</t>
    </r>
    <r>
      <rPr>
        <b/>
        <sz val="8"/>
        <color indexed="8"/>
        <rFont val="Arial"/>
        <family val="2"/>
      </rPr>
      <t xml:space="preserve">Pat. in Zentrum eingebracht über Leistungserbringer
</t>
    </r>
    <r>
      <rPr>
        <sz val="8"/>
        <color indexed="8"/>
        <rFont val="Arial"/>
        <family val="2"/>
      </rPr>
      <t>Primärintervention
Patient in Primärtherapie</t>
    </r>
    <r>
      <rPr>
        <b/>
        <sz val="8"/>
        <color indexed="8"/>
        <rFont val="Arial"/>
        <family val="2"/>
      </rPr>
      <t xml:space="preserve">
Prätherapeutische Fallbesprechung 
Vorstellung über Leistungserbringer</t>
    </r>
  </si>
  <si>
    <r>
      <t xml:space="preserve">Prozess
</t>
    </r>
    <r>
      <rPr>
        <b/>
        <sz val="8"/>
        <color indexed="8"/>
        <rFont val="Arial"/>
        <family val="2"/>
      </rPr>
      <t>Datum Pat. in Studie eingebracht</t>
    </r>
  </si>
  <si>
    <r>
      <t>Präinterventioneller Zeitraum 
Pat. unter Beobachtung</t>
    </r>
    <r>
      <rPr>
        <b/>
        <sz val="8"/>
        <color indexed="8"/>
        <rFont val="Arial"/>
        <family val="2"/>
      </rPr>
      <t xml:space="preserve">
Datum Vorstellung im Zentrum 
</t>
    </r>
    <r>
      <rPr>
        <sz val="8"/>
        <color indexed="8"/>
        <rFont val="Arial"/>
        <family val="2"/>
      </rPr>
      <t>Primärintervention
Pat. in Primärtherapie</t>
    </r>
    <r>
      <rPr>
        <b/>
        <sz val="8"/>
        <color indexed="8"/>
        <rFont val="Arial"/>
        <family val="2"/>
      </rPr>
      <t xml:space="preserve">
Datum Vorstellung im Zentrum </t>
    </r>
  </si>
  <si>
    <t>Falls der Pat. keine Lymphadenektomie erhalten hat (bzw. keine Dokumentiert ist) ist hier ein Nein anzugeben.</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</si>
  <si>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 mit Erstdiagnose  01.01.2011.
</t>
  </si>
  <si>
    <t>O / P (bei Pat. mit Strahlenth.)</t>
  </si>
  <si>
    <t>O / P (bei Pat. mit Therapie)</t>
  </si>
  <si>
    <t>Gibt an, ob die Strahlentherapie bereits beendet wurde oder ob sich der Pat. noch in Behandlung befindet.</t>
  </si>
  <si>
    <t>A = Abbruch wegen Nebenwirkungen
E = Reguläres Ende
V = Pat. verweigert weitere Therapie
P = Abbruch wegen Progress
U = unbekannt
S = Abbruch aus sonstigen Gründen</t>
  </si>
  <si>
    <t>VF = Pat. verweigert die Fortführung der Therapie
E = Reguläres Ende
AN = Abbruch wegen Nebenwirkungen
S = Sonstige
X = unbekannt</t>
  </si>
  <si>
    <t>Gibt die Art der Systemischen Therapie an. Unter Sonstige Therapien zählen alle Therapien die keiner anderen Therapieart zugeordnet werden können  (z.b. HIFU Therapie).
Hat der Pat. vor einer interventionellen Therapie Active Surveillance oder Watchful Waiting erhalten, so reicht es aus, einen Fall / Ereignis mit der interventionellen Therapie anzulegen und diesen Block B8 einmal für die Active Surveillance bzw. Watchful Waiting anzulegen.</t>
  </si>
  <si>
    <t>Gibt an, ob die Therapie bereits beendet wurde oder ob sich der Pat. noch in Behandlung befindet.</t>
  </si>
  <si>
    <t>Datum an welchem der Fragebogen vom Pat. ausgefüllt bzw. an den Pat. ausgegeben wurde.</t>
  </si>
  <si>
    <t>Pat.befragung</t>
  </si>
  <si>
    <r>
      <t xml:space="preserve">Präinterventioneller Zeitraum
Erstdiagnostik Primärtumor
</t>
    </r>
    <r>
      <rPr>
        <b/>
        <sz val="8"/>
        <color indexed="8"/>
        <rFont val="Arial"/>
        <family val="2"/>
      </rPr>
      <t>DKG-Pat.fragebogen 
Kontinenz (ICIQ)</t>
    </r>
  </si>
  <si>
    <r>
      <t xml:space="preserve">Präinterventioneller Zeitraum
Erstdiagnostik Primärtumor
</t>
    </r>
    <r>
      <rPr>
        <b/>
        <sz val="8"/>
        <color indexed="8"/>
        <rFont val="Arial"/>
        <family val="2"/>
      </rPr>
      <t>DKG-Pat.fragebogen
Potenz (IIEF-5-Score)</t>
    </r>
  </si>
  <si>
    <r>
      <t xml:space="preserve">Präinterventioneller Zeitraum
Erstdiagnostik Primärtumor 
</t>
    </r>
    <r>
      <rPr>
        <b/>
        <sz val="8"/>
        <color indexed="8"/>
        <rFont val="Arial"/>
        <family val="2"/>
      </rPr>
      <t>DKG-Pat.fragebogen
Lebensqualität</t>
    </r>
  </si>
  <si>
    <r>
      <t xml:space="preserve">Präinterventioneller Zeitraum 
Erstdiagnostik Primärtumor
</t>
    </r>
    <r>
      <rPr>
        <b/>
        <sz val="8"/>
        <color indexed="8"/>
        <rFont val="Arial"/>
        <family val="2"/>
      </rPr>
      <t>DKG-Pat.fragebogen 
Gesundheitszustand</t>
    </r>
  </si>
  <si>
    <t>Datum der Untersuchung des Pat. oder Sterbedatum. Falls Untersuchungs-/Sterbedatum nicht bekannt, dann  Datum Eingang der Follow-Up Meldung.</t>
  </si>
  <si>
    <t>Falls  der Pat. verstorben ist, ist hier zwischen D | DN | DX zu wählen. Lebt der Pat. ist hier ein A einzutragen.</t>
  </si>
  <si>
    <t xml:space="preserve">Wurde der Pat. hinsichtlich eines Lokalrezidives nicht untersucht, da kein akuter Verdacht vorliegt, so soll hier ein N eingetragen werden. </t>
  </si>
  <si>
    <t>ICIQ-Score der Pat.befragung</t>
  </si>
  <si>
    <t>IIEF-Score der Pat.befragung</t>
  </si>
  <si>
    <r>
      <t xml:space="preserve">Total primary cases
</t>
    </r>
    <r>
      <rPr>
        <b/>
        <sz val="9"/>
        <color theme="0" tint="-0.499984740745262"/>
        <rFont val="Arial"/>
        <family val="2"/>
      </rPr>
      <t>(Primärfallpat. gesamt)</t>
    </r>
  </si>
  <si>
    <r>
      <t xml:space="preserve">b) Newly diagnosed recurrence and / or distant metastasis in calendar year </t>
    </r>
    <r>
      <rPr>
        <b/>
        <vertAlign val="superscript"/>
        <sz val="10"/>
        <rFont val="Arial"/>
        <family val="2"/>
      </rPr>
      <t>1)</t>
    </r>
    <r>
      <rPr>
        <b/>
        <sz val="10"/>
        <rFont val="Arial"/>
        <family val="2"/>
      </rPr>
      <t xml:space="preserve">
</t>
    </r>
    <r>
      <rPr>
        <b/>
        <sz val="10"/>
        <color theme="0" tint="-0.499984740745262"/>
        <rFont val="Arial"/>
        <family val="2"/>
      </rPr>
      <t xml:space="preserve">(Pat. mit neuaufgetretenem Rezidiv und/oder Fernmetastasen im Kalenderjahr </t>
    </r>
    <r>
      <rPr>
        <b/>
        <vertAlign val="superscript"/>
        <sz val="10"/>
        <color theme="0" tint="-0.499984740745262"/>
        <rFont val="Arial"/>
        <family val="2"/>
      </rPr>
      <t>1)</t>
    </r>
    <r>
      <rPr>
        <b/>
        <sz val="10"/>
        <color theme="0" tint="-0.499984740745262"/>
        <rFont val="Arial"/>
        <family val="2"/>
      </rPr>
      <t>)</t>
    </r>
  </si>
  <si>
    <r>
      <rPr>
        <b/>
        <sz val="10"/>
        <rFont val="Arial"/>
        <family val="2"/>
      </rPr>
      <t>Center patients total 
(Row 15 + 22 - 24)</t>
    </r>
    <r>
      <rPr>
        <b/>
        <sz val="10"/>
        <color theme="0" tint="-0.499984740745262"/>
        <rFont val="Arial"/>
        <family val="2"/>
      </rPr>
      <t xml:space="preserve">
(Zentrumspat. GESAMT 
(Zeile 15 + 22 - 24))</t>
    </r>
  </si>
  <si>
    <t>1) Pat. kann in einem Kalenderjahr unter "a) Primäfall" nur einmalig gezählt werden; unter "b) Rezidive und/oder Fernmetastasen" kann ein Pat. in Zeile 20 UND Zeile 21 jeweils 1x gezählt werden; wenn bei Primärfallpat. in dem Kalenderjahr auch die Diagnose "Rezidiv und/oder Fernmetastasen" auftritt, dann wird der Pat. unter a) und b) gezählt. Die Definitionen für Zentrumspat. und Primärfall sind im EB unter 1.2.1 hinterlegt</t>
  </si>
  <si>
    <t>2) Jeder Pat. kann pro Kalenderjahr nur einer Therapie zugeordnet werden.
Der Pat. wird jeweils der führenden Therapie zugeordnet. Beispiel:  
- Der Pat. erhält eine perkutane Strahlentherapie und zusätzlich eine Hormontherapie, dann gehört dieser Pat. in Spalte H
- Im Januar wird AS/WW festgelegt und im Oktober erhält der Pat. auf eigenen Wunsch eine RPE. Dieser Pat. ist dann nur in Spalte F einzutragen.</t>
  </si>
  <si>
    <t xml:space="preserve">Ja, jedoch ist die alleinige Vorstellung in der prätherapeutischen Konferenz nicht ausreichend. 
Es muss mindestens eine Therapie und/oder Überwachungsstrategie durchgeführt werden, damit 
der Pat. als Primärfall gezählt werden kann.
Yes, but presentation of the case in the pretherapeutic tumour conference alone is not sufficient. At least one therapeutic and/or surveillance strategy must be implemented for the patient to count as a primary case. 
</t>
  </si>
  <si>
    <r>
      <t xml:space="preserve">Center patients with prostate carcinoma </t>
    </r>
    <r>
      <rPr>
        <b/>
        <vertAlign val="superscript"/>
        <sz val="10"/>
        <rFont val="Arial"/>
        <family val="2"/>
      </rPr>
      <t>1)</t>
    </r>
    <r>
      <rPr>
        <b/>
        <sz val="10"/>
        <rFont val="Arial"/>
        <family val="2"/>
      </rPr>
      <t xml:space="preserve">
</t>
    </r>
    <r>
      <rPr>
        <b/>
        <sz val="10"/>
        <color theme="0" tint="-0.499984740745262"/>
        <rFont val="Arial"/>
        <family val="2"/>
      </rPr>
      <t xml:space="preserve">(Zentrumspat. 
Prostatakarzinom </t>
    </r>
    <r>
      <rPr>
        <b/>
        <vertAlign val="superscript"/>
        <sz val="10"/>
        <color theme="0" tint="-0.499984740745262"/>
        <rFont val="Arial"/>
        <family val="2"/>
      </rPr>
      <t>1)</t>
    </r>
    <r>
      <rPr>
        <b/>
        <sz val="10"/>
        <color theme="0" tint="-0.499984740745262"/>
        <rFont val="Arial"/>
        <family val="2"/>
      </rPr>
      <t>)</t>
    </r>
    <r>
      <rPr>
        <b/>
        <sz val="10"/>
        <rFont val="Arial"/>
        <family val="2"/>
      </rPr>
      <t xml:space="preserve">
</t>
    </r>
  </si>
  <si>
    <t>Patient, occurring at least one time in D22 and/or D23 and Patient is not in F24, G24, H24, I24, J24, K24, L24, M24 &amp; N24
(Pat. in D22 und/oder D23 und nicht in F24, G24, H24, I24, J24, K24, L24, M24 &amp; N24)</t>
  </si>
  <si>
    <t>Patient, occurring at least one time in E22 and/or E23 and Patient is not in F24, G24, H24, I24, J24, K24, L24, M24 , N24 &amp; D24
(Pat. in E22 und/oder E23 und nicht in F24, G24, H24, I24, J24, K24, L24, M24 &amp; N24)</t>
  </si>
  <si>
    <t>Patient, occurring at least one time in F22 and/or F23 
(Pat. in F22 und/oder F23)</t>
  </si>
  <si>
    <t>Patient, occurring at least one time in H22 and/or H23 and Patient is not in F24 &amp; G24
(Pat. in H22 und/oder H23 und nicht in F24 &amp; G24)</t>
  </si>
  <si>
    <t>Patient, occurring at least one time in K22 and/or K23 and Patient is not in F24, G24, H24, I24 &amp; J24
(Pat. in K22 und/oder K23 und nicht in F24, G24, H24, I24 &amp; J24)</t>
  </si>
  <si>
    <t>Patient, occurring at least one time in L22 and/or L23 and Patient is not in F24, G24, H24, I24, J24 &amp; K24
(Pat. in L22 und/oder L23 und nicht in F24, G24, H24, I24, J24 &amp; K24)</t>
  </si>
  <si>
    <t>Patient, occurring at least one time in M22 and/or M23 and Patient is not in F24, G24, H24, I24, J24, K24 &amp; L24
(Pat. in M22 und/oder M23 und nicht in F24, G24, H24, I24, J24, K24 &amp; L24)</t>
  </si>
  <si>
    <t>Patient, occurring at least one time in N22 and/or N23 and Patient is not in F24, G24, H24, I24, J24, K24, L24 &amp; M24
(Pat. in N22 und/oder N23 und nicht in F24, G24, H24, I24, J24, K24, L24 &amp; M24)</t>
  </si>
  <si>
    <t>Patient, occurring in D24 and O17
(Pat. in D24 und O17)</t>
  </si>
  <si>
    <t>Patient, occurring in E24 and O17
(Pat. in E24 und O17)</t>
  </si>
  <si>
    <t>Patient, occurring in F24 and O17
(Pat. in F24 und O17)</t>
  </si>
  <si>
    <t>Patient, occurring in G24 and O17
(Pat. in E24 und O17)</t>
  </si>
  <si>
    <t>Patient, occurring in H24 and O17
(Pat. in H24 und O17)</t>
  </si>
  <si>
    <t>Patient, occurring in I24 and O17
(Pat. in I24 und O17)</t>
  </si>
  <si>
    <t>Patient, occurring in J24 and O17
(Pat. in J24 und O17)</t>
  </si>
  <si>
    <t>Patient, occurring in K24 and O17
(Pat. in K24 und O17)</t>
  </si>
  <si>
    <t>Patient, occurring in L24 and O17
(Pat. in L24 und O17)</t>
  </si>
  <si>
    <t>Patient, occurring in M24 and O17
(Pat. in M24 und O17)</t>
  </si>
  <si>
    <t>Patient, occurring in N24 and O17
(Pat. in N24 und O17)</t>
  </si>
  <si>
    <t>Dieser Pat. hat zwei (oder mehr ) interventionelle Primärfälle. Beachten Sie, dass nur der erste Fall für die zertifizierungsrelevanten Daten berücksichtigt wird.</t>
  </si>
  <si>
    <t>Dieser Pat. hat zwei (oder mehr ) nichtinterventionelle Primärfälle. Beachten Sie, dass nur der erste Fall für die zertifizierungsrelevanten Daten berücksichtigt wird.</t>
  </si>
  <si>
    <t>Ein Pat. mit Rezidiv ohne Primärfall kann kein PCO-StudienPat. sein.</t>
  </si>
  <si>
    <t>Das Feld "Pat. eingebracht über Leistungserbringer" enthält unzulässige Zeichen.</t>
  </si>
  <si>
    <t>Das Feld "Pat. eingebracht über Leistungserbringer" ist leer. Keine Berücksichtigung im Zähler von Kennzahl Nr. 2.</t>
  </si>
  <si>
    <t>Ein Pat. mit Fernmetastase ohne Primärfall kann kein PCO-StudienPat. sein.</t>
  </si>
  <si>
    <t xml:space="preserve">Beim Vitalstatus wurde angegeben, dass der Pat. verstorben ist aber das Sterbedatum fehlt. </t>
  </si>
  <si>
    <t xml:space="preserve">Ein Pat. mit Zufallsbefund kann kein PCO-StudienPat. sein. </t>
  </si>
  <si>
    <r>
      <t xml:space="preserve">Patients with relaps/recurrence/distant metastasis
</t>
    </r>
    <r>
      <rPr>
        <sz val="9"/>
        <color theme="0" tint="-0.499984740745262"/>
        <rFont val="Arial"/>
        <family val="2"/>
      </rPr>
      <t>(Pat. mit Rezidiv/Metastasen etc.)</t>
    </r>
  </si>
  <si>
    <r>
      <rPr>
        <sz val="11"/>
        <rFont val="Arial"/>
        <family val="2"/>
      </rPr>
      <t xml:space="preserve">OncoBox Prostate </t>
    </r>
    <r>
      <rPr>
        <b/>
        <sz val="11"/>
        <rFont val="Arial"/>
        <family val="2"/>
      </rPr>
      <t xml:space="preserve">
Indicator 1 c) Newly diagnosed recurrence and / or distant metastasis
</t>
    </r>
    <r>
      <rPr>
        <b/>
        <sz val="11"/>
        <color theme="0" tint="-0.34998626667073579"/>
        <rFont val="Arial"/>
        <family val="2"/>
      </rPr>
      <t>(Kennzahl Nr.1c) Pat. mit neuaufgetretenem Rezidiv und/oder Fernmetastasen)</t>
    </r>
  </si>
  <si>
    <r>
      <t xml:space="preserve">Newly diagnosed recurrence and / or distant metastasis
</t>
    </r>
    <r>
      <rPr>
        <sz val="9"/>
        <color theme="0" tint="-0.499984740745262"/>
        <rFont val="Arial"/>
        <family val="2"/>
      </rPr>
      <t>(Pat. mit neuaufgetretenem Rezidiv und/oder Fernmetastasen)</t>
    </r>
  </si>
  <si>
    <r>
      <t>All patient</t>
    </r>
    <r>
      <rPr>
        <sz val="9"/>
        <rFont val="Arial"/>
        <family val="2"/>
      </rPr>
      <t>s of the denominator</t>
    </r>
    <r>
      <rPr>
        <sz val="9"/>
        <color indexed="8"/>
        <rFont val="Arial"/>
        <family val="2"/>
      </rPr>
      <t xml:space="preserve"> presented in the pretherapeutic conference (via urology)
</t>
    </r>
    <r>
      <rPr>
        <sz val="9"/>
        <color theme="0" tint="-0.499984740745262"/>
        <rFont val="Arial"/>
        <family val="2"/>
      </rPr>
      <t>(Pat. des Nenners, die in der prätherapeutischen Konferenz vorgestellt wurden (über Urologie))</t>
    </r>
  </si>
  <si>
    <r>
      <t>All patient</t>
    </r>
    <r>
      <rPr>
        <sz val="9"/>
        <rFont val="Arial"/>
        <family val="2"/>
      </rPr>
      <t>s of the denominator</t>
    </r>
    <r>
      <rPr>
        <sz val="9"/>
        <color indexed="8"/>
        <rFont val="Arial"/>
        <family val="2"/>
      </rPr>
      <t xml:space="preserve"> presented in the pretherapeutic conference (via radiotherapy)
</t>
    </r>
    <r>
      <rPr>
        <sz val="9"/>
        <color theme="0" tint="-0.499984740745262"/>
        <rFont val="Arial"/>
        <family val="2"/>
      </rPr>
      <t>(Pat. des Nenners, die in der prätherapeutischen Konferenz vorgestellt wurden (über Strahlentherapie))</t>
    </r>
  </si>
  <si>
    <r>
      <t>All pati</t>
    </r>
    <r>
      <rPr>
        <sz val="9"/>
        <rFont val="Arial"/>
        <family val="2"/>
      </rPr>
      <t>ents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</si>
  <si>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t xml:space="preserve">Postoperativ verstorbene Pat. werden für den Nenner gezählt. Wie gehen wir für den Zähler vor?
Patients that die postoperatively count for the denominator. What are the regulations for the numerator?
</t>
  </si>
  <si>
    <r>
      <t>All patient</t>
    </r>
    <r>
      <rPr>
        <sz val="9"/>
        <rFont val="Arial"/>
        <family val="2"/>
      </rPr>
      <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</si>
  <si>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r>
      <t xml:space="preserve">All patients with newly diagnosed recurrence and / or distant metastasis (= indicator 1c)
</t>
    </r>
    <r>
      <rPr>
        <sz val="9"/>
        <color theme="0" tint="-0.499984740745262"/>
        <rFont val="Arial"/>
        <family val="2"/>
      </rPr>
      <t>(Pat. mit neuaufgetretenem Rezidiv und/oder Fernmetastasen (= Kennzahl 1c))</t>
    </r>
  </si>
  <si>
    <r>
      <t xml:space="preserve">Patients with relaps/recurrence/distant metastasis
</t>
    </r>
    <r>
      <rPr>
        <sz val="7"/>
        <color theme="0" tint="-0.499984740745262"/>
        <rFont val="Arial"/>
        <family val="2"/>
      </rPr>
      <t>(Pat. mit Rezidiv/Metastasen etc.)</t>
    </r>
  </si>
  <si>
    <r>
      <rPr>
        <sz val="9"/>
        <rFont val="Arial"/>
        <family val="2"/>
      </rPr>
      <t>Patients of the denominator who received social service counselling (in- or outpatient setting)</t>
    </r>
    <r>
      <rPr>
        <sz val="9"/>
        <color rgb="FFFF0000"/>
        <rFont val="Arial"/>
        <family val="2"/>
      </rPr>
      <t xml:space="preserve">
</t>
    </r>
    <r>
      <rPr>
        <sz val="9"/>
        <color theme="0" tint="-0.499984740745262"/>
        <rFont val="Arial"/>
        <family val="2"/>
      </rPr>
      <t>(Pat. des Nenners, die stationär oder ambulant durch den Sozialdienst beraten wurden)</t>
    </r>
  </si>
  <si>
    <r>
      <rPr>
        <sz val="11"/>
        <rFont val="Arial"/>
        <family val="2"/>
      </rPr>
      <t xml:space="preserve">OncoBox Prostate </t>
    </r>
    <r>
      <rPr>
        <b/>
        <sz val="11"/>
        <rFont val="Arial"/>
        <family val="2"/>
      </rPr>
      <t xml:space="preserve">
Indicator 8 Share of studies patients
</t>
    </r>
    <r>
      <rPr>
        <b/>
        <sz val="11"/>
        <color theme="0" tint="-0.499984740745262"/>
        <rFont val="Arial"/>
        <family val="2"/>
      </rPr>
      <t>(Kennzahl Nr. 8 Anteil Studienpat.)</t>
    </r>
  </si>
  <si>
    <r>
      <t xml:space="preserve">Patients included in a clinical trial subject to an ethics vote
</t>
    </r>
    <r>
      <rPr>
        <sz val="9"/>
        <color theme="0" tint="-0.499984740745262"/>
        <rFont val="Arial"/>
        <family val="2"/>
      </rPr>
      <t>(Pat. die in eine Studie mit Ethikvotum eingebracht wurden)</t>
    </r>
  </si>
  <si>
    <r>
      <t xml:space="preserve">not included in a study
</t>
    </r>
    <r>
      <rPr>
        <sz val="9"/>
        <color theme="0" tint="-0.499984740745262"/>
        <rFont val="Arial"/>
        <family val="2"/>
      </rPr>
      <t>(keine Studienpat.)</t>
    </r>
  </si>
  <si>
    <r>
      <t xml:space="preserve">Patients with recurrence/distant metastasis
</t>
    </r>
    <r>
      <rPr>
        <sz val="8"/>
        <color theme="0" tint="-0.499984740745262"/>
        <rFont val="Arial"/>
        <family val="2"/>
      </rPr>
      <t>(Pat. mit Rezidiv/Metastasen etc.)</t>
    </r>
  </si>
  <si>
    <r>
      <t xml:space="preserve">Patients with recurrence/distant metastasis
</t>
    </r>
    <r>
      <rPr>
        <sz val="7"/>
        <color theme="0" tint="-0.499984740745262"/>
        <rFont val="Arial"/>
        <family val="2"/>
      </rPr>
      <t>(Pat. mit Rezidiv/Metastasen etc.)</t>
    </r>
  </si>
  <si>
    <r>
      <t>Patie</t>
    </r>
    <r>
      <rPr>
        <sz val="9"/>
        <rFont val="Arial"/>
        <family val="2"/>
      </rPr>
      <t>nts of the denominator</t>
    </r>
    <r>
      <rPr>
        <sz val="9"/>
        <color indexed="8"/>
        <rFont val="Arial"/>
        <family val="2"/>
      </rPr>
      <t xml:space="preserve"> who have started Salvage-radiotherapy at PSA &lt;0.5 ng/ml
</t>
    </r>
    <r>
      <rPr>
        <sz val="9"/>
        <color theme="0" tint="-0.499984740745262"/>
        <rFont val="Arial"/>
        <family val="2"/>
      </rPr>
      <t>(Pat. des Nenners mit Beginn der SRT bei PSA&lt;0,5ng/ml)</t>
    </r>
  </si>
  <si>
    <r>
      <t xml:space="preserve">Patients after RPE and PSA recurrence and Salvage-radiotherapy
</t>
    </r>
    <r>
      <rPr>
        <sz val="9"/>
        <color theme="0" tint="-0.499984740745262"/>
        <rFont val="Arial"/>
        <family val="2"/>
      </rPr>
      <t>(Pat. mit Z.n. RPE und PSA-Rezidiv und SRT)</t>
    </r>
  </si>
  <si>
    <r>
      <t xml:space="preserve">Patient with follow up </t>
    </r>
    <r>
      <rPr>
        <vertAlign val="superscript"/>
        <sz val="9"/>
        <rFont val="Arial"/>
        <family val="2"/>
      </rPr>
      <t>1</t>
    </r>
    <r>
      <rPr>
        <sz val="9"/>
        <rFont val="Arial"/>
        <family val="2"/>
      </rPr>
      <t xml:space="preserve">
</t>
    </r>
    <r>
      <rPr>
        <sz val="9"/>
        <color theme="0" tint="-0.499984740745262"/>
        <rFont val="Arial"/>
        <family val="2"/>
      </rPr>
      <t xml:space="preserve">(Pat. mit Follow-Up </t>
    </r>
    <r>
      <rPr>
        <vertAlign val="superscript"/>
        <sz val="9"/>
        <color theme="0" tint="-0.499984740745262"/>
        <rFont val="Arial"/>
        <family val="2"/>
      </rPr>
      <t>1</t>
    </r>
    <r>
      <rPr>
        <sz val="9"/>
        <color theme="0" tint="-0.499984740745262"/>
        <rFont val="Arial"/>
        <family val="2"/>
      </rPr>
      <t>)</t>
    </r>
  </si>
  <si>
    <r>
      <rPr>
        <sz val="11"/>
        <color indexed="8"/>
        <rFont val="Arial"/>
        <family val="2"/>
      </rPr>
      <t>OncoBox Prostate</t>
    </r>
    <r>
      <rPr>
        <b/>
        <sz val="11"/>
        <color indexed="8"/>
        <rFont val="Arial"/>
        <family val="2"/>
      </rPr>
      <t xml:space="preserve">
</t>
    </r>
    <r>
      <rPr>
        <b/>
        <sz val="11"/>
        <rFont val="Arial"/>
        <family val="2"/>
      </rPr>
      <t>patient profile</t>
    </r>
    <r>
      <rPr>
        <b/>
        <sz val="11"/>
        <color theme="2" tint="-0.749992370372631"/>
        <rFont val="Arial"/>
        <family val="2"/>
      </rPr>
      <t xml:space="preserve">
</t>
    </r>
    <r>
      <rPr>
        <b/>
        <sz val="11"/>
        <color theme="0" tint="-0.499984740745262"/>
        <rFont val="Arial"/>
        <family val="2"/>
      </rPr>
      <t>(Pat.-profil)</t>
    </r>
    <r>
      <rPr>
        <b/>
        <sz val="11"/>
        <color indexed="8"/>
        <rFont val="Arial"/>
        <family val="2"/>
      </rPr>
      <t xml:space="preserve">
</t>
    </r>
  </si>
  <si>
    <r>
      <t xml:space="preserve">patient ID
</t>
    </r>
    <r>
      <rPr>
        <sz val="10"/>
        <color theme="0" tint="-0.499984740745262"/>
        <rFont val="Arial"/>
        <family val="2"/>
      </rPr>
      <t>(Pat. ID)</t>
    </r>
  </si>
  <si>
    <r>
      <t xml:space="preserve">patient under observation
</t>
    </r>
    <r>
      <rPr>
        <b/>
        <sz val="10"/>
        <color theme="0" tint="-0.499984740745262"/>
        <rFont val="Arial"/>
        <family val="2"/>
      </rPr>
      <t>(Pat. unter Beobachtung)</t>
    </r>
  </si>
  <si>
    <r>
      <t xml:space="preserve">= Cases at risk at initial time point
</t>
    </r>
    <r>
      <rPr>
        <b/>
        <sz val="8"/>
        <color theme="0" tint="-0.499984740745262"/>
        <rFont val="Arial"/>
        <family val="2"/>
      </rPr>
      <t>(Anzahl Pat. unter Risiko zu Beginn der Kaplan-Meier-Kurve)</t>
    </r>
  </si>
  <si>
    <r>
      <t xml:space="preserve">1. Definition of cases at risk at initial time point
</t>
    </r>
    <r>
      <rPr>
        <b/>
        <sz val="10"/>
        <color theme="0" tint="-0.499984740745262"/>
        <rFont val="Arial"/>
        <family val="2"/>
      </rPr>
      <t>(1. Definition Pat.-gruppe unter Risiko zu Beginn)</t>
    </r>
  </si>
  <si>
    <r>
      <rPr>
        <sz val="8"/>
        <rFont val="Arial"/>
        <family val="2"/>
      </rPr>
      <t>Cases having at least one of the following</t>
    </r>
    <r>
      <rPr>
        <sz val="8"/>
        <color theme="0" tint="-0.499984740745262"/>
        <rFont val="Arial"/>
        <family val="2"/>
      </rPr>
      <t xml:space="preserve">
(Pat. mit mind. 1 der folgenden Eigenschaften)</t>
    </r>
  </si>
  <si>
    <r>
      <t xml:space="preserve">All cases which are at least one time in row 10 until 13
</t>
    </r>
    <r>
      <rPr>
        <sz val="8"/>
        <color theme="0" tint="-0.499984740745262"/>
        <rFont val="Arial"/>
        <family val="2"/>
      </rPr>
      <t>(Alle Pat. die mindestens einmal in Zeile 10-13 auftauchen)</t>
    </r>
  </si>
  <si>
    <t>Ereignis
(Pat. berichtet)</t>
  </si>
  <si>
    <t>beim Pat.-profil
(siehe PPT Behandlungsergebnis Post)</t>
  </si>
  <si>
    <t xml:space="preserve">Pat.-profil | Gesamtbetrachtung
</t>
  </si>
  <si>
    <t>Pat.-ID</t>
  </si>
  <si>
    <t>Take field from Pat.-profil Cell F7</t>
  </si>
  <si>
    <t>Take field from Pat.-profil Cell F10</t>
  </si>
  <si>
    <t>Take field from Pat.-profil Cell F12</t>
  </si>
  <si>
    <t>Take field from Pat.-profil Cell F16</t>
  </si>
  <si>
    <t>Take field from Pat.-profil Cell F17</t>
  </si>
  <si>
    <t>Take field "Präth. Befragungsdatum" from Pat.-profile 
Cell F16</t>
  </si>
  <si>
    <t>Take field "Date of birth" from Pat.-profile 
Cell F10</t>
  </si>
  <si>
    <t>Take fields from Pat.-profil Diagnose  Risikoklassifizierung
Cell 20</t>
  </si>
  <si>
    <t>Take fields from Pat.-profil Diagnose prätherapeutisches TNM 
Cell F21</t>
  </si>
  <si>
    <t>Take fields from Pat.-profil Diagnose  prätherapeutischer Gleasonscore 
Cell F22</t>
  </si>
  <si>
    <t>Take fields from Pat.-profil Diagnose PSA-Wert 
Cell F 23</t>
  </si>
  <si>
    <t>Take field from Pat.-profil Cell F33</t>
  </si>
  <si>
    <t>Clavien Dindo
(Pat. berichtet)</t>
  </si>
  <si>
    <t>CTCAE
(Pat. berichtet)</t>
  </si>
  <si>
    <t>CTCAE
(Pat.berichtet)</t>
  </si>
  <si>
    <r>
      <t xml:space="preserve">If  Pat.-profil PCO-Study </t>
    </r>
    <r>
      <rPr>
        <b/>
        <sz val="8"/>
        <rFont val="Arial"/>
        <family val="2"/>
      </rPr>
      <t>Stichtag posttherapeutische Befragung</t>
    </r>
    <r>
      <rPr>
        <sz val="8"/>
        <rFont val="Arial"/>
        <family val="2"/>
      </rPr>
      <t xml:space="preserve"> 
Cell F15</t>
    </r>
  </si>
  <si>
    <r>
      <t xml:space="preserve">Pat.-profil PCO-Study </t>
    </r>
    <r>
      <rPr>
        <b/>
        <sz val="8"/>
        <rFont val="Arial"/>
        <family val="2"/>
      </rPr>
      <t>Stichtag posttherapeutische Befragung</t>
    </r>
    <r>
      <rPr>
        <sz val="8"/>
        <rFont val="Arial"/>
        <family val="2"/>
      </rPr>
      <t xml:space="preserve"> 
Cell F15</t>
    </r>
  </si>
  <si>
    <t>PSA-Wert (Monate nach Stichtag)
(Pat. berichtet)</t>
  </si>
  <si>
    <t>If  Pat.-profil PCO-Study Stichtag posttherapeutische Befragung 
Cell F15</t>
  </si>
  <si>
    <t>Pat.-profil PCO-Study Stichtag posttherapeutische Befragung 
Cell F15</t>
  </si>
  <si>
    <t>1-Jahres Patientenmonitor</t>
  </si>
  <si>
    <r>
      <t xml:space="preserve">OncoBox Prostate
</t>
    </r>
    <r>
      <rPr>
        <b/>
        <sz val="11"/>
        <color indexed="8"/>
        <rFont val="Arial"/>
        <family val="2"/>
      </rPr>
      <t xml:space="preserve">Export 1-Jahres Patientenmonitor
</t>
    </r>
  </si>
  <si>
    <t>Plausibilitätskennzahlen</t>
  </si>
  <si>
    <t xml:space="preserve">KN </t>
  </si>
  <si>
    <t>Kennzahlendefinition</t>
  </si>
  <si>
    <t>Kennzahlenziel</t>
  </si>
  <si>
    <t>Plausibilitätsgrenzen</t>
  </si>
  <si>
    <t xml:space="preserve">Zähler </t>
  </si>
  <si>
    <t xml:space="preserve">Nenner </t>
  </si>
  <si>
    <t xml:space="preserve">% </t>
  </si>
  <si>
    <t>Spalte1</t>
  </si>
  <si>
    <t>Spalte2</t>
  </si>
  <si>
    <t>Spalte3</t>
  </si>
  <si>
    <t>Spalte4</t>
  </si>
  <si>
    <t>Spalte5</t>
  </si>
  <si>
    <t>Spalte6</t>
  </si>
  <si>
    <t>Spalte7</t>
  </si>
  <si>
    <t>Angabe Operateurs-Pseudonym</t>
  </si>
  <si>
    <t>Derzeit keine Vorgaben</t>
  </si>
  <si>
    <t>1 a)</t>
  </si>
  <si>
    <t>1 b)</t>
  </si>
  <si>
    <t>1 c)</t>
  </si>
  <si>
    <t>1 d)</t>
  </si>
  <si>
    <t>1 e)</t>
  </si>
  <si>
    <t>1 f)</t>
  </si>
  <si>
    <t>Anteil nerverhaltende OP</t>
  </si>
  <si>
    <t>2 a)</t>
  </si>
  <si>
    <t>2 b)</t>
  </si>
  <si>
    <t>2 c)</t>
  </si>
  <si>
    <t>2 d)</t>
  </si>
  <si>
    <t>2 e)</t>
  </si>
  <si>
    <t>2 f)</t>
  </si>
  <si>
    <t>3 a)</t>
  </si>
  <si>
    <t>RPEs ohne Lymphadenektomie in 2016</t>
  </si>
  <si>
    <t>3 b)</t>
  </si>
  <si>
    <t>RPEs ohne Lymphadenektomie in 2017</t>
  </si>
  <si>
    <t>3 c)</t>
  </si>
  <si>
    <t>RPEs ohne Lymphadenektomie in 2018</t>
  </si>
  <si>
    <t>3 d)</t>
  </si>
  <si>
    <t>RPEs ohne Lymphadenektomie in 2019</t>
  </si>
  <si>
    <t>3 e)</t>
  </si>
  <si>
    <t>RPEs ohne Lymphadenektomie in 2020</t>
  </si>
  <si>
    <t>RPEs ohne Lymphadenektomie in 2021</t>
  </si>
  <si>
    <r>
      <t>= Basic data</t>
    </r>
    <r>
      <rPr>
        <b/>
        <sz val="11"/>
        <rFont val="Arial"/>
        <family val="2"/>
      </rPr>
      <t xml:space="preserve"> Row 13</t>
    </r>
    <r>
      <rPr>
        <b/>
        <sz val="11"/>
        <color indexed="8"/>
        <rFont val="Arial"/>
        <family val="2"/>
      </rPr>
      <t xml:space="preserve">
</t>
    </r>
    <r>
      <rPr>
        <b/>
        <sz val="11"/>
        <color theme="0" tint="-0.499984740745262"/>
        <rFont val="Arial"/>
        <family val="2"/>
      </rPr>
      <t>(= Basisdaten Zeile 13)</t>
    </r>
  </si>
  <si>
    <t>Fraction120</t>
  </si>
  <si>
    <t>&gt; 120</t>
  </si>
  <si>
    <t xml:space="preserve">Eine Gesamtdosis &gt; 120 Gray bei perkutanen Bestrahlungen ist nicht korrekt. </t>
  </si>
  <si>
    <r>
      <t xml:space="preserve">Radical prostatectomy without lymphadenectomy
</t>
    </r>
    <r>
      <rPr>
        <sz val="9"/>
        <color theme="0" tint="-0.499984740745262"/>
        <rFont val="Arial"/>
        <family val="2"/>
      </rPr>
      <t>(Radikale Prostatektomien ohne Lymphadenektomie)</t>
    </r>
  </si>
  <si>
    <t>N1| N0| N+</t>
  </si>
  <si>
    <t>Das Feld "Zustimmung Pat.befragung PCO-Studie" ist leer.</t>
  </si>
  <si>
    <t>PSA-Werte ≥ 100 bei Pat. mit M0 ist nicht plausibel.</t>
  </si>
  <si>
    <r>
      <t xml:space="preserve">Radical prostatectomy
</t>
    </r>
    <r>
      <rPr>
        <sz val="9"/>
        <color theme="0" tint="-0.499984740745262"/>
        <rFont val="Arial"/>
        <family val="2"/>
      </rPr>
      <t>(Radikale Prostatektomien)</t>
    </r>
  </si>
  <si>
    <r>
      <t xml:space="preserve">Figure </t>
    </r>
    <r>
      <rPr>
        <sz val="10"/>
        <color theme="0" tint="-0.499984740745262"/>
        <rFont val="Arial"/>
        <family val="2"/>
      </rPr>
      <t>(Schaubild)</t>
    </r>
    <r>
      <rPr>
        <sz val="10"/>
        <color theme="1"/>
        <rFont val="Arial"/>
        <family val="2"/>
      </rPr>
      <t xml:space="preserve"> 4</t>
    </r>
  </si>
  <si>
    <r>
      <t xml:space="preserve">PSA-Wert nach 12 Monaten </t>
    </r>
    <r>
      <rPr>
        <sz val="10"/>
        <color theme="1"/>
        <rFont val="Calibri"/>
        <family val="2"/>
      </rPr>
      <t>≥</t>
    </r>
    <r>
      <rPr>
        <sz val="10"/>
        <color theme="1"/>
        <rFont val="Arial"/>
        <family val="2"/>
      </rPr>
      <t xml:space="preserve"> 0,2</t>
    </r>
  </si>
  <si>
    <r>
      <t xml:space="preserve">Population 4
</t>
    </r>
    <r>
      <rPr>
        <sz val="9"/>
        <color theme="4" tint="-0.499984740745262"/>
        <rFont val="Arial"/>
        <family val="2"/>
      </rPr>
      <t>(Nenner Nr. 4)</t>
    </r>
  </si>
  <si>
    <r>
      <t xml:space="preserve">4. PSA-Wert </t>
    </r>
    <r>
      <rPr>
        <u/>
        <sz val="10"/>
        <color indexed="12"/>
        <rFont val="Calibri"/>
        <family val="2"/>
      </rPr>
      <t>≥</t>
    </r>
    <r>
      <rPr>
        <u/>
        <sz val="10"/>
        <color indexed="12"/>
        <rFont val="Arial"/>
        <family val="2"/>
      </rPr>
      <t xml:space="preserve"> 0,2 nach 12 Monaten</t>
    </r>
  </si>
  <si>
    <t>2017  - 2020</t>
  </si>
  <si>
    <t>PSA-Wert ≥ 0,2 nach 12 Monaten</t>
  </si>
  <si>
    <t>4 a)</t>
  </si>
  <si>
    <t>4 b)</t>
  </si>
  <si>
    <t>4 c)</t>
  </si>
  <si>
    <t>4 d)</t>
  </si>
  <si>
    <t>4 e)</t>
  </si>
  <si>
    <t>4 f)</t>
  </si>
  <si>
    <r>
      <t xml:space="preserve">Population for 4:
</t>
    </r>
    <r>
      <rPr>
        <b/>
        <sz val="10"/>
        <color theme="0" tint="-0.499984740745262"/>
        <rFont val="Arial"/>
        <family val="2"/>
      </rPr>
      <t>(Nenner)</t>
    </r>
  </si>
  <si>
    <r>
      <t xml:space="preserve">Population 2
</t>
    </r>
    <r>
      <rPr>
        <sz val="9"/>
        <color theme="4" tint="-0.499984740745262"/>
        <rFont val="Arial"/>
        <family val="2"/>
      </rPr>
      <t>(Nenner Nr. 2)</t>
    </r>
  </si>
  <si>
    <r>
      <t xml:space="preserve">Population 3
</t>
    </r>
    <r>
      <rPr>
        <sz val="9"/>
        <color theme="4" tint="-0.499984740745262"/>
        <rFont val="Arial"/>
        <family val="2"/>
      </rPr>
      <t>(Nenner Nr. 3)</t>
    </r>
  </si>
  <si>
    <t xml:space="preserve">RPEs in 2016   </t>
  </si>
  <si>
    <t>RPEs in 2017</t>
  </si>
  <si>
    <t>RPEs in 2018</t>
  </si>
  <si>
    <t>RPEs in 2019</t>
  </si>
  <si>
    <t>RPEs in 2020</t>
  </si>
  <si>
    <t>RPEs in 2021</t>
  </si>
  <si>
    <t>RPEs in 2016  </t>
  </si>
  <si>
    <t>RPEsin 2019</t>
  </si>
  <si>
    <t>RPEsin 2020</t>
  </si>
  <si>
    <r>
      <t xml:space="preserve">Population 3:
</t>
    </r>
    <r>
      <rPr>
        <b/>
        <sz val="10"/>
        <color theme="0" tint="-0.499984740745262"/>
        <rFont val="Arial"/>
        <family val="2"/>
      </rPr>
      <t>(Nenner)</t>
    </r>
  </si>
  <si>
    <r>
      <t xml:space="preserve">RPE and postoperative Margin status R0
</t>
    </r>
    <r>
      <rPr>
        <sz val="9"/>
        <color theme="0" tint="-0.249977111117893"/>
        <rFont val="Arial"/>
        <family val="2"/>
      </rPr>
      <t>RPE und postoperativ Residualstatus R0</t>
    </r>
  </si>
  <si>
    <r>
      <t xml:space="preserve">RPE
</t>
    </r>
    <r>
      <rPr>
        <sz val="9"/>
        <color theme="0" tint="-0.249977111117893"/>
        <rFont val="Arial"/>
        <family val="2"/>
      </rPr>
      <t>RPE</t>
    </r>
  </si>
  <si>
    <r>
      <t xml:space="preserve">RPE without lymphadenectomy
</t>
    </r>
    <r>
      <rPr>
        <sz val="9"/>
        <color theme="0" tint="-0.249977111117893"/>
        <rFont val="Arial"/>
        <family val="2"/>
      </rPr>
      <t>RPE ohne Lymphadenektomie</t>
    </r>
  </si>
  <si>
    <t>For all years 1a)1-f), 2 a)-2 f),  4 a)-4 f) : Date patient introduced in center of the listed year. The 6 years shown are dynamic, starting with Kennzahlenjahr selected.
For all years 3a-3e)  Date patient introduced in center of the listed year. The 5 years shown are dynamic, starting with Kennzahlenjahr selected minus one .</t>
  </si>
  <si>
    <r>
      <rPr>
        <sz val="9"/>
        <rFont val="Arial"/>
        <family val="2"/>
      </rPr>
      <t>bisphosphonate or denosumab therapy</t>
    </r>
    <r>
      <rPr>
        <sz val="9"/>
        <color theme="1"/>
        <rFont val="Arial"/>
        <family val="2"/>
      </rPr>
      <t xml:space="preserve">
</t>
    </r>
    <r>
      <rPr>
        <sz val="9"/>
        <color theme="0" tint="-0.499984740745262"/>
        <rFont val="Arial"/>
        <family val="2"/>
      </rPr>
      <t>(Bisphosphonat- oder Denosumab-Therapie)</t>
    </r>
  </si>
  <si>
    <t>at least one Follow-up after 12 month is ≥ 0,2</t>
  </si>
  <si>
    <t>= Basic data F17
(= Basisdaten F17)</t>
  </si>
  <si>
    <t>= Basic data F17 &amp; Margin status R0
(= Basisdaten F17 &amp; Residualstatus R0)</t>
  </si>
  <si>
    <t>= Basic data F17 &amp; Lymphadenectomy = empty / N
(= Basisdaten F17 &amp; Lymphadenectomy = empty / N)</t>
  </si>
  <si>
    <t>PN 1 | PN 0| P N +</t>
  </si>
  <si>
    <t>Surgeon1 ≠  Surgeon2</t>
  </si>
  <si>
    <t>SurgeonDifferent</t>
  </si>
  <si>
    <t>Die Operateure müssen unterschiedlich sein.</t>
  </si>
  <si>
    <t>The surgeons must be different.</t>
  </si>
  <si>
    <r>
      <rPr>
        <sz val="11"/>
        <rFont val="Arial"/>
        <family val="2"/>
      </rPr>
      <t>1 year patient monitoring</t>
    </r>
    <r>
      <rPr>
        <sz val="11"/>
        <color theme="0" tint="-0.499984740745262"/>
        <rFont val="Arial"/>
        <family val="2"/>
      </rPr>
      <t xml:space="preserve">
1-Jahres Patientenmonitor</t>
    </r>
  </si>
  <si>
    <t>cores (greatest percentage involvement of</t>
  </si>
  <si>
    <t xml:space="preserve">any core). Indication withouth % symbol  and with , to seperate decimal place. </t>
  </si>
  <si>
    <t>alternatively:</t>
  </si>
  <si>
    <t>In the XML, it is possible to make following millimeter (mm) specification, separated by a semicolon:</t>
  </si>
  <si>
    <t>1. Length of core in mm having the greatest tumour involvement (denominator)</t>
  </si>
  <si>
    <t>2. Tumour in mm of the core having the greatest tumour involvement (nominator).</t>
  </si>
  <si>
    <t>If mm specification is incomplete or inplausible (see deficits), the tag "percentage" remains empty in the course of further processing</t>
  </si>
  <si>
    <t>Total dose over 120 Gray for  percutaneous radiation is not correct</t>
  </si>
  <si>
    <t>Implausible value in data item "Ongoing treatment" .</t>
  </si>
  <si>
    <t>Active Surveillance in cases with advanced risk (N1 / M1) or 1st local recurrence and/or 1st distant metastasis is not plausible.</t>
  </si>
  <si>
    <r>
      <t xml:space="preserve">Primary cases of the denominator that have received a focal therapy
</t>
    </r>
    <r>
      <rPr>
        <sz val="9"/>
        <color theme="0" tint="-0.499984740745262"/>
        <rFont val="Arial"/>
        <family val="2"/>
      </rPr>
      <t>(Primärfälle des Nenners, die eine fokale Therapie erhalten haben)</t>
    </r>
  </si>
  <si>
    <r>
      <t xml:space="preserve">Primary cases with locally advanced prostate cancer
</t>
    </r>
    <r>
      <rPr>
        <sz val="9"/>
        <color theme="0" tint="-0.499984740745262"/>
        <rFont val="Arial"/>
        <family val="2"/>
      </rPr>
      <t>(Primärfälle mit lokal fortgeschrittenem Prostatakarzinom)</t>
    </r>
  </si>
  <si>
    <r>
      <t xml:space="preserve">Information of surgeons' pseudonym
</t>
    </r>
    <r>
      <rPr>
        <sz val="9"/>
        <color theme="0" tint="-0.249977111117893"/>
        <rFont val="Arial"/>
        <family val="2"/>
      </rPr>
      <t xml:space="preserve">Angabe Operateurs-Pseudonym
</t>
    </r>
  </si>
  <si>
    <r>
      <t xml:space="preserve">PSA value ≥ 0,2 after 12 months 
</t>
    </r>
    <r>
      <rPr>
        <sz val="9"/>
        <color theme="0" tint="-0.34998626667073579"/>
        <rFont val="Arial"/>
        <family val="2"/>
      </rPr>
      <t xml:space="preserve">PSA-Wert ≥ 0,2 nach 12 Monaten
</t>
    </r>
  </si>
  <si>
    <r>
      <rPr>
        <sz val="11"/>
        <rFont val="Arial"/>
        <family val="2"/>
      </rPr>
      <t xml:space="preserve">OncoBox Prostate 
</t>
    </r>
    <r>
      <rPr>
        <b/>
        <sz val="11"/>
        <rFont val="Arial"/>
        <family val="2"/>
      </rPr>
      <t xml:space="preserve">Plausibility indicator
</t>
    </r>
    <r>
      <rPr>
        <b/>
        <sz val="11"/>
        <color theme="0" tint="-0.34998626667073579"/>
        <rFont val="Arial"/>
        <family val="2"/>
      </rPr>
      <t xml:space="preserve">(Plausibilitätskennzahlen)
</t>
    </r>
  </si>
  <si>
    <r>
      <t xml:space="preserve">Proportion of nerv-sparing surgeries
</t>
    </r>
    <r>
      <rPr>
        <sz val="9"/>
        <color theme="0" tint="-0.34998626667073579"/>
        <rFont val="Arial"/>
        <family val="2"/>
      </rPr>
      <t xml:space="preserve">Anteil nerverhaltende OP 
</t>
    </r>
  </si>
  <si>
    <t>Angabe pN0 / pN1 / pN+ ohne Lymphadenektomie</t>
  </si>
  <si>
    <r>
      <t xml:space="preserve">Information of pN0 / pN1 / PN+
</t>
    </r>
    <r>
      <rPr>
        <sz val="9"/>
        <color theme="0" tint="-0.34998626667073579"/>
        <rFont val="Arial"/>
        <family val="2"/>
      </rPr>
      <t xml:space="preserve">Angabe pN0 / pN1  / pN+
</t>
    </r>
  </si>
  <si>
    <t>Information of surgeons' pseudonym</t>
  </si>
  <si>
    <t>Proportion of nerv-sparing surgeries</t>
  </si>
  <si>
    <t xml:space="preserve">PSA value ≥ 0,2 after 12 months </t>
  </si>
  <si>
    <t>Information of pN0 / pN1 / PN+ without lymphadenectomy</t>
  </si>
  <si>
    <t>RPEs without lymphadenectomy in 2016</t>
  </si>
  <si>
    <t>RPEs without lymphadenectomy  in 2017</t>
  </si>
  <si>
    <t>RPEs without lymphadenectomy  in 2018</t>
  </si>
  <si>
    <t>RPEs without lymphadenectomy  in 2019</t>
  </si>
  <si>
    <t>RPEs without lymphadenectomy  in 2020</t>
  </si>
  <si>
    <t>RPEs without lymphadenectomy  in 2021</t>
  </si>
  <si>
    <t xml:space="preserve">AS  </t>
  </si>
  <si>
    <t>ASNIExcluded</t>
  </si>
  <si>
    <t xml:space="preserve"> (consent = Y | N)</t>
  </si>
  <si>
    <t>Das Feld "Maximaler Anteil der befallenen Stanzen" enthält unzulässige Zeichen.(&gt; 100,00%)</t>
  </si>
  <si>
    <t>The data item "Greatest percentage involvement" contains invalid characters.(&gt; 100,00%)</t>
  </si>
  <si>
    <t>Reported mm unplausible / incomplete (nominator or denominator = 0 or empty=</t>
  </si>
  <si>
    <t>mm-Angabe unplausibel / unvollständig.(Zähler oder Nenner = 0 oder leer)</t>
  </si>
  <si>
    <t>mm-Angabe unplausibel / unvollständig. (Nenner &gt; 50)</t>
  </si>
  <si>
    <t>Reported mm unplausible / incomplete (denominator &gt;50 )</t>
  </si>
  <si>
    <t xml:space="preserve">13 | 17 </t>
  </si>
  <si>
    <t>Calculation of the matrix
Berechnung der Matrix</t>
  </si>
  <si>
    <t xml:space="preserve">numerisch in Prozent (XX,X)
alternativ:
mm-Angabe wie in der Erläuterung beschrieben. Beispiel
&lt;Percentage&gt;15,4; 6,7&lt;/Percentage&gt;
</t>
  </si>
  <si>
    <r>
      <t xml:space="preserve">Größter Prozentanteil aller befallenen Stanzen (= Stanze mit dem größten Tumoranteil). Angabe ohne % Zeichen und mit , als Dezimaltrennzeichen (in Deutschland)
</t>
    </r>
    <r>
      <rPr>
        <b/>
        <sz val="8"/>
        <rFont val="Arial"/>
        <family val="2"/>
      </rPr>
      <t>alternativ:</t>
    </r>
    <r>
      <rPr>
        <sz val="8"/>
        <rFont val="Arial"/>
        <family val="2"/>
      </rPr>
      <t xml:space="preserve">
In dem XML-Tag können, </t>
    </r>
    <r>
      <rPr>
        <b/>
        <sz val="8"/>
        <rFont val="Arial"/>
        <family val="2"/>
      </rPr>
      <t>durch einen Semikolon</t>
    </r>
    <r>
      <rPr>
        <sz val="8"/>
        <rFont val="Arial"/>
        <family val="2"/>
      </rPr>
      <t xml:space="preserve"> getrennt, nachfolgende mm-Angaben gemacht werden:
1. Länge der Stanze mit dem größten Tumoranteil in mm (Nenner)
2. Tumor in mm der Stanze mit dem größten Tumoranteil (Zähler)
Wenn mm-Angaben unvollständig oder unplausibel (siehe deficits), bleibt der Tag "percentage" in der Weiterverarbeitung leer. Wenn mm-Angaben in Ordnung, Prozentwert wird Zähler/Nenner berechnet (XX,X %).</t>
    </r>
  </si>
  <si>
    <r>
      <t xml:space="preserve">Fall
Operation 
</t>
    </r>
    <r>
      <rPr>
        <b/>
        <sz val="8"/>
        <rFont val="Arial"/>
        <family val="2"/>
      </rPr>
      <t>Erst-Operateur</t>
    </r>
  </si>
  <si>
    <r>
      <t xml:space="preserve">Case
Surgery
</t>
    </r>
    <r>
      <rPr>
        <b/>
        <sz val="8"/>
        <rFont val="Arial"/>
        <family val="2"/>
      </rPr>
      <t>Primary Surgeon</t>
    </r>
  </si>
  <si>
    <r>
      <t xml:space="preserve">Fall
Operation 
</t>
    </r>
    <r>
      <rPr>
        <b/>
        <sz val="8"/>
        <rFont val="Arial"/>
        <family val="2"/>
      </rPr>
      <t>Zweit-Operateur</t>
    </r>
  </si>
  <si>
    <r>
      <t xml:space="preserve">Case
Surgery
</t>
    </r>
    <r>
      <rPr>
        <b/>
        <sz val="8"/>
        <rFont val="Arial"/>
        <family val="2"/>
      </rPr>
      <t>Secondary Surgeon</t>
    </r>
  </si>
  <si>
    <t>&lt;TreatmentType&gt;</t>
  </si>
  <si>
    <t xml:space="preserve">ADT = Androgen Deprivation Therapy
WS = Wait and see (Watchful waiting)
AS = Active Surveillance
CH = Chemotherapy
IM = Immuno- and antibodies therapy
OLT = Other (local) Therapy
ST = Supportive Therapy
HIFU = High Intensity Focused Ultrasound Therapy - focal
CRYO = Cryotherapy - focal
HYPER =  Hyperthermy - focal
OT = Other (non-local) Therapy
VTP = vascular targeted photodynamic therapy - focal
IEP =  irreversible electroporation - focal
RFA = radiofrequency ablation - focal
SBRT = stereotactic radiotherapy - focal
OFT = other therapy - focal
</t>
  </si>
  <si>
    <t>R-Cases
(R-Fälle)</t>
  </si>
  <si>
    <t>D-Cases
(D-Fälle)</t>
  </si>
  <si>
    <r>
      <rPr>
        <b/>
        <u/>
        <sz val="9"/>
        <rFont val="Arial"/>
        <family val="2"/>
      </rPr>
      <t>Patient</t>
    </r>
    <r>
      <rPr>
        <b/>
        <sz val="9"/>
        <rFont val="Arial"/>
        <family val="2"/>
      </rPr>
      <t xml:space="preserve">, occurring at least one time in G22 and/or G23 and Patient is </t>
    </r>
    <r>
      <rPr>
        <b/>
        <u/>
        <sz val="9"/>
        <rFont val="Arial"/>
        <family val="2"/>
      </rPr>
      <t>not</t>
    </r>
    <r>
      <rPr>
        <b/>
        <sz val="9"/>
        <rFont val="Arial"/>
        <family val="2"/>
      </rPr>
      <t xml:space="preserve"> in F24
(Pat. in G22 und/oder G23 und nicht in F24)</t>
    </r>
  </si>
  <si>
    <r>
      <rPr>
        <b/>
        <u/>
        <sz val="9"/>
        <rFont val="Arial"/>
        <family val="2"/>
      </rPr>
      <t>Patient,</t>
    </r>
    <r>
      <rPr>
        <b/>
        <sz val="9"/>
        <rFont val="Arial"/>
        <family val="2"/>
      </rPr>
      <t xml:space="preserve"> occurring at least one time in J22 and/or J23 and Patient is </t>
    </r>
    <r>
      <rPr>
        <b/>
        <u/>
        <sz val="9"/>
        <rFont val="Arial"/>
        <family val="2"/>
      </rPr>
      <t>not</t>
    </r>
    <r>
      <rPr>
        <b/>
        <sz val="9"/>
        <rFont val="Arial"/>
        <family val="2"/>
      </rPr>
      <t xml:space="preserve"> in F24, G24, H24 &amp; I24
(Pat. in J22 und/oder J23 und nicht in F24, G24, H24 &amp; I24)</t>
    </r>
  </si>
  <si>
    <r>
      <t xml:space="preserve">Case
Surgery
</t>
    </r>
    <r>
      <rPr>
        <b/>
        <sz val="8"/>
        <color theme="1"/>
        <rFont val="Arial"/>
        <family val="2"/>
      </rPr>
      <t>Surgeon1</t>
    </r>
  </si>
  <si>
    <r>
      <t xml:space="preserve">Case
Surgery
</t>
    </r>
    <r>
      <rPr>
        <b/>
        <sz val="8"/>
        <color theme="1"/>
        <rFont val="Arial"/>
        <family val="2"/>
      </rPr>
      <t>Surgeon2</t>
    </r>
  </si>
  <si>
    <r>
      <t xml:space="preserve">If risk classification (see patient profil row 20) is:
</t>
    </r>
    <r>
      <rPr>
        <b/>
        <sz val="8"/>
        <rFont val="Arial"/>
        <family val="2"/>
      </rPr>
      <t xml:space="preserve">locally confinded - high risk | locally advanced </t>
    </r>
  </si>
  <si>
    <r>
      <t xml:space="preserve">Case
Diagnosis
</t>
    </r>
    <r>
      <rPr>
        <b/>
        <sz val="8"/>
        <color theme="1"/>
        <rFont val="Arial"/>
        <family val="2"/>
      </rPr>
      <t>Greatest percentage involvement</t>
    </r>
  </si>
  <si>
    <r>
      <rPr>
        <b/>
        <sz val="8"/>
        <color theme="1"/>
        <rFont val="Arial"/>
        <family val="2"/>
      </rPr>
      <t>Special situation</t>
    </r>
    <r>
      <rPr>
        <sz val="8"/>
        <color theme="1"/>
        <rFont val="Arial"/>
        <family val="2"/>
      </rPr>
      <t xml:space="preserve">
"mm- fraction instead of percentage"
implausible values:  denominator = 0 or empty
or nominator = 0 or empty</t>
    </r>
  </si>
  <si>
    <r>
      <rPr>
        <b/>
        <sz val="8"/>
        <color theme="1"/>
        <rFont val="Arial"/>
        <family val="2"/>
      </rPr>
      <t>Special situation;</t>
    </r>
    <r>
      <rPr>
        <sz val="8"/>
        <color theme="1"/>
        <rFont val="Arial"/>
        <family val="2"/>
      </rPr>
      <t xml:space="preserve">
two numbers seperated by semicolon. </t>
    </r>
  </si>
  <si>
    <r>
      <rPr>
        <b/>
        <sz val="8"/>
        <color theme="1"/>
        <rFont val="Arial"/>
        <family val="2"/>
      </rPr>
      <t>Special situation:</t>
    </r>
    <r>
      <rPr>
        <sz val="8"/>
        <color theme="1"/>
        <rFont val="Arial"/>
        <family val="2"/>
      </rPr>
      <t xml:space="preserve">
"mm- fraction instead of percentage"
implausible value: denominator </t>
    </r>
    <r>
      <rPr>
        <b/>
        <sz val="8"/>
        <color theme="1"/>
        <rFont val="Arial"/>
        <family val="2"/>
      </rPr>
      <t>&gt; 50</t>
    </r>
    <r>
      <rPr>
        <sz val="8"/>
        <color theme="1"/>
        <rFont val="Arial"/>
        <family val="2"/>
      </rPr>
      <t>.</t>
    </r>
  </si>
  <si>
    <t>T2 | T2a | T2b | T2c | T3 | T3a | T3b | T4</t>
  </si>
  <si>
    <t>Indicate the greatest percentage involvement from
cores (greatest percentage involvement of
any core). Indication withouth % symbol  and with , to seperate decimal place. 
alternatively:
In the XML, it is possible to make following millimeter (mm) specification, separated by a semicolon:
1. Length of core in mm having the greatest tumour involvement (denominator)
2. Tumour in mm of the core having the greatest tumour involvement (nominator).
If mm specification is incomplete or inplausible (see deficits), the tag "percentage" remains empty in the course of further processing</t>
  </si>
  <si>
    <t>Deficit at documentation and conspicuities for all cases 
Bestimmung von Dokumentationsdefiziten und Plausibilitätsauffälligkeiten</t>
  </si>
  <si>
    <t>Calculation for the filter at conspicuities
Berechnung des Filters bei Aufälligkeiten</t>
  </si>
  <si>
    <t>A record of the number of R1 resections among pT2 c/pN0 or Nx M0
Erfassung der R1 Resektionen bei pT2 c/pN0 oder Nx M0</t>
  </si>
  <si>
    <r>
      <rPr>
        <sz val="9"/>
        <rFont val="Arial"/>
        <family val="2"/>
      </rPr>
      <t>All</t>
    </r>
    <r>
      <rPr>
        <sz val="9"/>
        <color rgb="FFFF0000"/>
        <rFont val="Arial"/>
        <family val="2"/>
      </rPr>
      <t xml:space="preserve"> </t>
    </r>
    <r>
      <rPr>
        <sz val="9"/>
        <rFont val="Arial"/>
        <family val="2"/>
      </rPr>
      <t>patients of bisphosphonate or denosumab therapy</t>
    </r>
    <r>
      <rPr>
        <sz val="9"/>
        <color indexed="8"/>
        <rFont val="Arial"/>
        <family val="2"/>
      </rPr>
      <t xml:space="preserve">
</t>
    </r>
    <r>
      <rPr>
        <sz val="9"/>
        <color theme="0" tint="-0.499984740745262"/>
        <rFont val="Arial"/>
        <family val="2"/>
      </rPr>
      <t>(Pat. mit Bisphosphonat- oder Denosumab-Therapie)</t>
    </r>
  </si>
  <si>
    <r>
      <rPr>
        <sz val="9"/>
        <rFont val="Arial"/>
        <family val="2"/>
      </rPr>
      <t>Patients</t>
    </r>
    <r>
      <rPr>
        <sz val="9"/>
        <color rgb="FFFF0000"/>
        <rFont val="Arial"/>
        <family val="2"/>
      </rPr>
      <t xml:space="preserve"> </t>
    </r>
    <r>
      <rPr>
        <sz val="9"/>
        <rFont val="Arial"/>
        <family val="2"/>
      </rPr>
      <t>of the denominator with a recommended dental examination prior to commencement of bisphosphonate or denosumab therapy</t>
    </r>
    <r>
      <rPr>
        <sz val="9"/>
        <color indexed="8"/>
        <rFont val="Arial"/>
        <family val="2"/>
      </rPr>
      <t xml:space="preserve">
</t>
    </r>
    <r>
      <rPr>
        <sz val="9"/>
        <color theme="0" tint="-0.499984740745262"/>
        <rFont val="Arial"/>
        <family val="2"/>
      </rPr>
      <t>(Pat.</t>
    </r>
    <r>
      <rPr>
        <sz val="9"/>
        <color rgb="FFFF0000"/>
        <rFont val="Arial"/>
        <family val="2"/>
      </rPr>
      <t xml:space="preserve"> </t>
    </r>
    <r>
      <rPr>
        <sz val="9"/>
        <color theme="0" tint="-0.499984740745262"/>
        <rFont val="Arial"/>
        <family val="2"/>
      </rPr>
      <t>des Nenners mit Empfehlung einer zahnärztlichen Untersuchung 
vor Beginn der Bisphosphonat oder Denosumab-Therapie)</t>
    </r>
  </si>
  <si>
    <r>
      <t xml:space="preserve">All patients who presented themselves to the health care providers I (urology / radiotherapy) (e.g. via referral) and have been diagnosed as primary cases in line with CR 1.2.1 (without primary M1)
</t>
    </r>
    <r>
      <rPr>
        <sz val="9"/>
        <color theme="0" tint="-0.499984740745262"/>
        <rFont val="Arial"/>
        <family val="2"/>
      </rPr>
      <t>(Pat., die in der Urologie bzw.  Strahlentherapie vorstellig (z.B. über Einweisung) und als Primärfall gemäß EB 1.2.1 diagnostiziert sind (ohne primär M1 , ohne Zufallsbefund nac RZE))</t>
    </r>
  </si>
  <si>
    <r>
      <t xml:space="preserve">NI, IV cases:
</t>
    </r>
    <r>
      <rPr>
        <b/>
        <sz val="10"/>
        <color theme="0" tint="-0.499984740745262"/>
        <rFont val="Arial"/>
        <family val="2"/>
      </rPr>
      <t>(NI, IV Fälle:)</t>
    </r>
  </si>
  <si>
    <r>
      <t>All patients who presented themselves to the health care providers I (urology / radiotherapy) (e.g. via referral) and have been diagnosed as primary cases in line with CR 1.2.1 (without primary M1</t>
    </r>
    <r>
      <rPr>
        <sz val="9"/>
        <rFont val="Arial"/>
        <family val="2"/>
      </rPr>
      <t>,without incidental finding after radical cystoprostatectom)</t>
    </r>
    <r>
      <rPr>
        <sz val="9"/>
        <color indexed="8"/>
        <rFont val="Arial"/>
        <family val="2"/>
      </rPr>
      <t xml:space="preserve">
</t>
    </r>
    <r>
      <rPr>
        <sz val="9"/>
        <color theme="0" tint="-0.499984740745262"/>
        <rFont val="Arial"/>
        <family val="2"/>
      </rPr>
      <t>(Pat., die in der Urologie bzw.  Strahlentherapie vorstellig (z.B. über Einweisung) und als Primärfall gemäß EB 1.2.1 diagnostiziert sind (ohne primär M1 , ohne Zufallsbefund nach RZE))</t>
    </r>
  </si>
  <si>
    <r>
      <t xml:space="preserve">Figure </t>
    </r>
    <r>
      <rPr>
        <sz val="10"/>
        <color theme="0" tint="-0.499984740745262"/>
        <rFont val="Arial"/>
        <family val="2"/>
      </rPr>
      <t>(Schaubild)</t>
    </r>
    <r>
      <rPr>
        <sz val="10"/>
        <color theme="1"/>
        <rFont val="Arial"/>
        <family val="2"/>
      </rPr>
      <t xml:space="preserve"> 5</t>
    </r>
  </si>
  <si>
    <t>0-12</t>
  </si>
  <si>
    <t>Population for 5:
(Nenner)</t>
  </si>
  <si>
    <t>Datafield
(Datenfeld)</t>
  </si>
  <si>
    <t>Possible values
(Ausprägungen)</t>
  </si>
  <si>
    <t>Values
(Benötigte Ausprägungen)</t>
  </si>
  <si>
    <t>Numerator
(Zähler)</t>
  </si>
  <si>
    <t>Population
(Nenner)</t>
  </si>
  <si>
    <t>Population 5
(Nenner Nr. 5)</t>
  </si>
  <si>
    <t>&gt; 100</t>
  </si>
  <si>
    <t>number | empty</t>
  </si>
  <si>
    <r>
      <t xml:space="preserve">Case
Treatment
</t>
    </r>
    <r>
      <rPr>
        <b/>
        <sz val="8"/>
        <color theme="1"/>
        <rFont val="Arial"/>
        <family val="2"/>
      </rPr>
      <t xml:space="preserve">Type </t>
    </r>
    <r>
      <rPr>
        <b/>
        <sz val="8"/>
        <color rgb="FFFF0000"/>
        <rFont val="Arial"/>
        <family val="2"/>
      </rPr>
      <t xml:space="preserve">= ADT | CH | IM | OLT | ST | HIFU | CRYO | HYPER | OT </t>
    </r>
    <r>
      <rPr>
        <sz val="8"/>
        <color rgb="FFFF0000"/>
        <rFont val="Arial"/>
        <family val="2"/>
      </rPr>
      <t>| VTP | IEP | RFA | SBRT | OFT</t>
    </r>
  </si>
  <si>
    <t>primary cases
(Primärfälle)</t>
  </si>
  <si>
    <r>
      <t xml:space="preserve">Please make the fraction of "Total radiation dose"
</t>
    </r>
    <r>
      <rPr>
        <b/>
        <sz val="8"/>
        <rFont val="Arial"/>
        <family val="2"/>
      </rPr>
      <t>IF</t>
    </r>
    <r>
      <rPr>
        <sz val="8"/>
        <rFont val="Arial"/>
        <family val="2"/>
      </rPr>
      <t xml:space="preserve"> 
Total radiation dose  </t>
    </r>
    <r>
      <rPr>
        <b/>
        <sz val="8"/>
        <rFont val="Arial"/>
        <family val="2"/>
      </rPr>
      <t>&gt; 120</t>
    </r>
    <r>
      <rPr>
        <sz val="8"/>
        <rFont val="Arial"/>
        <family val="2"/>
      </rPr>
      <t xml:space="preserve"> then display the deficit</t>
    </r>
  </si>
  <si>
    <t>postoperative complications following radical prostatectomy
Postoperative Komplikationen nach Radikaler Prostatektomie (Vorkennzahlenjahr)</t>
  </si>
  <si>
    <t>All PCO patients
(Alle PCO Patienten)</t>
  </si>
  <si>
    <t xml:space="preserve">Komorbiditäten = 0 </t>
  </si>
  <si>
    <t>= Basic data O17 &amp; Consent "Yes"
(= Basisdaten O17 &amp; Einwilligung "Ja" )</t>
  </si>
  <si>
    <r>
      <t xml:space="preserve">Primary cases (= Indicator 1a) </t>
    </r>
    <r>
      <rPr>
        <sz val="9"/>
        <color rgb="FF00B050"/>
        <rFont val="Arial"/>
        <family val="2"/>
      </rPr>
      <t xml:space="preserve">+ </t>
    </r>
    <r>
      <rPr>
        <strike/>
        <sz val="9"/>
        <color rgb="FF00B050"/>
        <rFont val="Arial"/>
        <family val="2"/>
      </rPr>
      <t>and</t>
    </r>
    <r>
      <rPr>
        <sz val="9"/>
        <color indexed="8"/>
        <rFont val="Arial"/>
        <family val="2"/>
      </rPr>
      <t xml:space="preserve"> patients with first manifestation of local recurrence and/or metastasis (= Indicator 3c)
</t>
    </r>
    <r>
      <rPr>
        <sz val="9"/>
        <color theme="0" tint="-0.499984740745262"/>
        <rFont val="Arial"/>
        <family val="2"/>
      </rPr>
      <t>(Primärfälle (= Kennzahl 1a)</t>
    </r>
    <r>
      <rPr>
        <sz val="9"/>
        <color rgb="FF00B050"/>
        <rFont val="Arial"/>
        <family val="2"/>
      </rPr>
      <t xml:space="preserve"> + und</t>
    </r>
    <r>
      <rPr>
        <sz val="9"/>
        <color theme="0" tint="-0.499984740745262"/>
        <rFont val="Arial"/>
        <family val="2"/>
      </rPr>
      <t xml:space="preserve"> Pat. mit  neuaufgetretenem Rezidiv und/oder Fernmetastasen (=Kennzahl 1c))</t>
    </r>
  </si>
  <si>
    <r>
      <rPr>
        <sz val="9"/>
        <rFont val="Arial"/>
        <family val="2"/>
      </rPr>
      <t>Primary cases pT1/2, N0, M0 and RPE (from the previous Indicator year)</t>
    </r>
    <r>
      <rPr>
        <sz val="9"/>
        <color rgb="FFFF0000"/>
        <rFont val="Arial"/>
        <family val="2"/>
      </rPr>
      <t xml:space="preserve">
</t>
    </r>
    <r>
      <rPr>
        <sz val="9"/>
        <color theme="0" tint="-0.499984740745262"/>
        <rFont val="Arial"/>
        <family val="2"/>
      </rPr>
      <t>(Primärfälle pT1-2 N0 M0 und RPE (aus Vorkennzahlenjahr))</t>
    </r>
  </si>
  <si>
    <r>
      <rPr>
        <sz val="9"/>
        <rFont val="Arial"/>
        <family val="2"/>
      </rPr>
      <t>p</t>
    </r>
    <r>
      <rPr>
        <sz val="9"/>
        <color theme="1"/>
        <rFont val="Arial"/>
        <family val="2"/>
      </rPr>
      <t>T1-2 N0 M0</t>
    </r>
  </si>
  <si>
    <t>Dokumentation Komorbiditäten</t>
  </si>
  <si>
    <t>5a)</t>
  </si>
  <si>
    <t>5b)</t>
  </si>
  <si>
    <t>5d)</t>
  </si>
  <si>
    <t>5e)</t>
  </si>
  <si>
    <t>5f)</t>
  </si>
  <si>
    <t>5g)</t>
  </si>
  <si>
    <t>5c)</t>
  </si>
  <si>
    <t>Patienten ohne dokumentierte Komorbiditäten 2016</t>
  </si>
  <si>
    <t>Patienten ohne dokumentierte Komorbiditäten 2017</t>
  </si>
  <si>
    <t>Patienten ohne dokumentierte Komorbiditäten 2018</t>
  </si>
  <si>
    <t>Patienten ohne dokumentierte Komorbiditäten 2019</t>
  </si>
  <si>
    <t>Patienten ohne dokumentierte Komorbiditäten 2020</t>
  </si>
  <si>
    <t>Patienten ohne dokumentierte Komorbiditäten 2021</t>
  </si>
  <si>
    <t>Patienten ohne dokumentierte Komorbiditäten 2022</t>
  </si>
  <si>
    <t>PCOScoresOver100</t>
  </si>
  <si>
    <t>Ein posttherapeutischer Score Wert  &gt; 100 ist nicht plausibel.</t>
  </si>
  <si>
    <t>Ein prätherapeutischer Score Wert &gt; 100 ist nicht plausibel.</t>
  </si>
  <si>
    <t>2a) | 2b) | 3a) | 3b) | 3c) | 5 |8 | 14 | 15 | 16 | 20</t>
  </si>
  <si>
    <r>
      <t>10| 18| 19 | 21 |</t>
    </r>
    <r>
      <rPr>
        <strike/>
        <sz val="9"/>
        <rFont val="Arial"/>
        <family val="2"/>
      </rPr>
      <t xml:space="preserve"> 22 </t>
    </r>
  </si>
  <si>
    <r>
      <rPr>
        <strike/>
        <sz val="9"/>
        <rFont val="Arial"/>
        <family val="2"/>
      </rPr>
      <t>4 |</t>
    </r>
    <r>
      <rPr>
        <sz val="9"/>
        <rFont val="Arial"/>
        <family val="2"/>
      </rPr>
      <t xml:space="preserve"> 6 | 11</t>
    </r>
  </si>
  <si>
    <r>
      <t>18 |</t>
    </r>
    <r>
      <rPr>
        <sz val="9"/>
        <rFont val="Arial"/>
        <family val="2"/>
      </rPr>
      <t xml:space="preserve"> 22</t>
    </r>
  </si>
  <si>
    <r>
      <t xml:space="preserve">4 | </t>
    </r>
    <r>
      <rPr>
        <strike/>
        <sz val="9"/>
        <rFont val="Arial"/>
        <family val="2"/>
      </rPr>
      <t>5</t>
    </r>
    <r>
      <rPr>
        <sz val="9"/>
        <rFont val="Arial"/>
        <family val="2"/>
      </rPr>
      <t xml:space="preserve"> | 7 |</t>
    </r>
    <r>
      <rPr>
        <strike/>
        <sz val="9"/>
        <rFont val="Arial"/>
        <family val="2"/>
      </rPr>
      <t xml:space="preserve"> 14</t>
    </r>
    <r>
      <rPr>
        <sz val="9"/>
        <rFont val="Arial"/>
        <family val="2"/>
      </rPr>
      <t xml:space="preserve"> </t>
    </r>
    <r>
      <rPr>
        <strike/>
        <sz val="9"/>
        <rFont val="Arial"/>
        <family val="2"/>
      </rPr>
      <t>| 15</t>
    </r>
  </si>
  <si>
    <t>Ist die Übermittlung eines passiven Follow-Ups in der OncoBox möglich? </t>
  </si>
  <si>
    <t xml:space="preserve">ADT = Hormontherapie
WS = Wait and see (Watchful waiting)
AS = Active Surveillance
CH = Chemotherapie
IM = Immun- und Antikörpertherapie
OLT = andere lokale Therapie
ST = Supportive Therapie
HIFU = HIFU-Therapie (Hochintensiver fokussierter Ultraschall) - fokal
CRYO= Kryotherapie - fokal
HYPER = Hyperthermie - fokal
OT = andere (nicht ausschließlich lokale) Behandlung
VTP = vaskuläre gezielte photodynamische Therapie - fokal
IEP =  irreversible Elektroporation - fokal
RFA = Radiofrequenzablation - fokal 
SBRT = stereotaktische Bestrahlung - fokal
OFT = andere Therapie - fokal
</t>
  </si>
  <si>
    <t>ADT | WS | AS | CH | IM | OLT | ST | HIFU | CRYO | HYPER | OT | VTP | IEP | RFA | SBRT | OFT</t>
  </si>
  <si>
    <t>OLT | HIFU | CRYO | HYPER | VTP | IEP | RFA | SBRT | OFT</t>
  </si>
  <si>
    <r>
      <rPr>
        <sz val="8"/>
        <rFont val="Calibri"/>
        <family val="2"/>
      </rPr>
      <t>≠</t>
    </r>
    <r>
      <rPr>
        <sz val="7.2"/>
        <rFont val="Arial"/>
        <family val="2"/>
      </rPr>
      <t xml:space="preserve"> </t>
    </r>
    <r>
      <rPr>
        <sz val="8"/>
        <rFont val="Arial"/>
        <family val="2"/>
      </rPr>
      <t>ADT &amp; WS &amp; AS &amp; CH &amp; IM &amp; OLT &amp; ST &amp; HIFU &amp; CRYO &amp; HYPER &amp; OT &amp; VTP &amp; IEP &amp; RFA &amp; SBRT &amp; OFT</t>
    </r>
  </si>
  <si>
    <t>ADT | CH | IM | OLT | ST | HIFU | CRYO | HYPER | OT | VTP | IEP | RFA | SBRT | OFT</t>
  </si>
  <si>
    <t>The data item of therapy is missing.</t>
  </si>
  <si>
    <t>Das Beginndatum der Therapie fehlt.</t>
  </si>
  <si>
    <t>Die Intention (kurativ/palliativ) Therapie fehlt.</t>
  </si>
  <si>
    <r>
      <t xml:space="preserve">If risk classification (see patient profil row 20) is:
</t>
    </r>
    <r>
      <rPr>
        <b/>
        <sz val="8"/>
        <rFont val="Arial"/>
        <family val="2"/>
      </rPr>
      <t xml:space="preserve">advanced N1 | advanced M1 </t>
    </r>
    <r>
      <rPr>
        <sz val="8"/>
        <rFont val="Arial"/>
        <family val="2"/>
      </rPr>
      <t xml:space="preserve">
and</t>
    </r>
  </si>
  <si>
    <t>WS | AS | CH | IM | OLT | ST | HIFU | CRYO | HYPER | OT | VTP | IEP | RFA | SBRT | OFT | empty</t>
  </si>
  <si>
    <t>ADT | OLT |  HIFU | CRYO | HYPER
 | OT | VTP | IEP | RFA | SBRT | OFT</t>
  </si>
  <si>
    <t>ADT | CH | IM | OLT | ST | HIFU | CRYO | HYPER | OT  | VTP | IEP | RFA | SBRT | OFT</t>
  </si>
  <si>
    <r>
      <t xml:space="preserve">OLT | HIFU | CRYO | HYPER | VTP | IEP | RFA | SBRT | OFT
</t>
    </r>
    <r>
      <rPr>
        <b/>
        <sz val="8"/>
        <rFont val="Arial"/>
        <family val="2"/>
      </rPr>
      <t>(Take the first treatment if there are more than one)</t>
    </r>
  </si>
  <si>
    <r>
      <rPr>
        <sz val="9"/>
        <rFont val="Arial"/>
        <family val="2"/>
      </rPr>
      <t>Operations on primary cases with (y)pT2 c/pN0 or Nx M0</t>
    </r>
    <r>
      <rPr>
        <sz val="9"/>
        <color indexed="8"/>
        <rFont val="Arial"/>
        <family val="2"/>
      </rPr>
      <t xml:space="preserve">
</t>
    </r>
    <r>
      <rPr>
        <sz val="9"/>
        <color theme="0" tint="-0.499984740745262"/>
        <rFont val="Arial"/>
        <family val="2"/>
      </rPr>
      <t>(Operationen bei Primärfällen mit (y)pT2 c/pN0 oder Nx M0)</t>
    </r>
  </si>
  <si>
    <r>
      <t xml:space="preserve">radical prostatectomies of primary cases with (y)pT2 c/pN0 or Nx M0
</t>
    </r>
    <r>
      <rPr>
        <sz val="9"/>
        <color theme="0" tint="-0.499984740745262"/>
        <rFont val="Arial"/>
        <family val="2"/>
      </rPr>
      <t>(Radikale Prostatektomien bei Primärfällen mit (y)pT2 c/pN0 oder Nx M0)</t>
    </r>
  </si>
  <si>
    <r>
      <rPr>
        <sz val="11"/>
        <rFont val="Arial"/>
        <family val="2"/>
      </rPr>
      <t xml:space="preserve">OncoBox Prostate </t>
    </r>
    <r>
      <rPr>
        <b/>
        <sz val="11"/>
        <rFont val="Arial"/>
        <family val="2"/>
      </rPr>
      <t xml:space="preserve">
Indicator 10 Record of R1 resections for (y)pT2 c/pN0 or Nx M0
</t>
    </r>
    <r>
      <rPr>
        <b/>
        <sz val="11"/>
        <color theme="0" tint="-0.499984740745262"/>
        <rFont val="Arial"/>
        <family val="2"/>
      </rPr>
      <t>(Kennzahl Nr. 10 Erfassung der R1 Resektionen bei (y)pT2 c/pN0 oder Nx M0)</t>
    </r>
  </si>
  <si>
    <r>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t>
    </r>
    <r>
      <rPr>
        <u/>
        <sz val="10"/>
        <rFont val="Arial"/>
        <family val="2"/>
      </rPr>
      <t>vollständige</t>
    </r>
    <r>
      <rPr>
        <sz val="10"/>
        <rFont val="Arial"/>
        <family val="2"/>
      </rPr>
      <t xml:space="preserve"> Datenblatt (Basisdaten, Kennzahlenbogen, Matrix Ergebnisqualität) über die OncoBox, ist eine gültige Follow-Up-Meldung „tumorfrei“ mit dem Datum 31.12. zu generieren:
Beispiel für Auditjahr 2023 – Vorkennzahlenjahr 2021:
&lt;FollowUp&gt;
       &lt;FollowUpDate&gt;2021-12-31&lt;/FollowUpDate&gt;
       &lt;LifeStatus&gt;A&lt;/LifeStatus&gt;
       &lt;FollowUpPSA&gt;&lt;/FollowUpPSA&gt;
       &lt;LocalRecurrence&gt;N&lt;/LocalRecurrence&gt;
       &lt;DateRecurrence/&gt;&lt;DateRecurrence&gt;
       &lt;BiochemicalRecurrence&gt;N&lt;/BiochemicalRecurrence&gt;
       &lt;DateBiochemical&gt;&lt;/DateBiochemical&gt;
       &lt;Metastasis&gt;N&lt;/Metastasis&gt;
       &lt;DateMetastasis/&gt;
       &lt;TumourStatus&gt;CR&lt;/TumourStatus&gt;
       &lt;SecondaryTumour&gt;N&lt;/SecondaryTumour&gt;
&lt;/FollowUp&gt;
!!! Wichtig: Kennzahlenbogen und Matrix Ergebnisqualität müssen aus derselben Quelle (1 XML-Datei) generiert werden !!!</t>
    </r>
  </si>
  <si>
    <r>
      <rPr>
        <sz val="9"/>
        <rFont val="Arial"/>
        <family val="2"/>
      </rPr>
      <t xml:space="preserve">- Pat. with R0 resection after radical prostatectomy without </t>
    </r>
    <r>
      <rPr>
        <sz val="9"/>
        <color rgb="FFFF0000"/>
        <rFont val="Arial"/>
        <family val="2"/>
      </rPr>
      <t xml:space="preserve">
</t>
    </r>
    <r>
      <rPr>
        <sz val="9"/>
        <color theme="0" tint="-0.499984740745262"/>
        <rFont val="Arial"/>
        <family val="2"/>
      </rPr>
      <t xml:space="preserve">- Patienten mit R0-Resektion nach radikaler Prostatektomie ohne 
    Metastasen
</t>
    </r>
    <r>
      <rPr>
        <sz val="9"/>
        <color rgb="FFFF0000"/>
        <rFont val="Arial"/>
        <family val="2"/>
      </rPr>
      <t xml:space="preserve">
</t>
    </r>
    <r>
      <rPr>
        <sz val="9"/>
        <rFont val="Arial"/>
        <family val="2"/>
      </rPr>
      <t xml:space="preserve">'- Patients with R1 resection after radical prostatectomy/cystoprostatectomy and adjuvant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R1-Resektion nach radikaler Prostatektomie/Zystoprostatektomie 
   und adjuvanter Radiatio und mind. 1 Follow-up im Vorkennzahlenjahr (= dem 
   Kennzahlenjahr vorausgehenden Kalenderjahr) ohne Rezidiv und ohne 
   Metastasen. 
</t>
    </r>
    <r>
      <rPr>
        <sz val="9"/>
        <color rgb="FFFF0000"/>
        <rFont val="Arial"/>
        <family val="2"/>
      </rPr>
      <t xml:space="preserve">
</t>
    </r>
    <r>
      <rPr>
        <sz val="9"/>
        <rFont val="Arial"/>
        <family val="2"/>
      </rPr>
      <t xml:space="preserve">'- Patients with definitive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definitiver Radiatio und mind. 1 Follow-up im Vorkennzahlenjahr (= 
   dem Kennzahlenjahr vorausgehenden Kalenderjahr) ohne Rezidiv und ohne 
   Metastasen. 
</t>
    </r>
    <r>
      <rPr>
        <sz val="9"/>
        <color rgb="FFFF0000"/>
        <rFont val="Arial"/>
        <family val="2"/>
      </rPr>
      <t xml:space="preserve">
</t>
    </r>
    <r>
      <rPr>
        <sz val="9"/>
        <rFont val="Arial"/>
        <family val="2"/>
      </rPr>
      <t>A recurrence after definitive or adjuvant radiotherapy is present if the PSA value has increased by 2ng/ml in the course of the follow-up compared to the nadir (lowest value) (Phoenix definition).</t>
    </r>
    <r>
      <rPr>
        <sz val="9"/>
        <color rgb="FFFF0000"/>
        <rFont val="Arial"/>
        <family val="2"/>
      </rPr>
      <t xml:space="preserve">
</t>
    </r>
    <r>
      <rPr>
        <sz val="9"/>
        <color theme="0" tint="-0.499984740745262"/>
        <rFont val="Arial"/>
        <family val="2"/>
      </rPr>
      <t>Ein Rezidiv nach definitiver oder adjuvanter Radiatio liegt dann vor, wenn der PSA-Wert im Verlauf der Nachsorge um 2ng/ml gegenüber dem Nadir (tiefster Wert) angestiegen ist (Phoenix-Definition).</t>
    </r>
  </si>
  <si>
    <r>
      <rPr>
        <sz val="9"/>
        <rFont val="Arial"/>
        <family val="2"/>
      </rPr>
      <t xml:space="preserve">Which primary cases are considered post-therapy tumour-free? </t>
    </r>
    <r>
      <rPr>
        <sz val="9"/>
        <color rgb="FFFF0000"/>
        <rFont val="Arial"/>
        <family val="2"/>
      </rPr>
      <t xml:space="preserve">
</t>
    </r>
    <r>
      <rPr>
        <sz val="9"/>
        <color theme="0" tint="-0.499984740745262"/>
        <rFont val="Arial"/>
        <family val="2"/>
      </rPr>
      <t>Welche Primärfälle gelten als
posttherapeutisch tumorfrei?</t>
    </r>
    <r>
      <rPr>
        <sz val="9"/>
        <color rgb="FFFF0000"/>
        <rFont val="Arial"/>
        <family val="2"/>
      </rPr>
      <t xml:space="preserve"> </t>
    </r>
  </si>
  <si>
    <t>CR  |  PR</t>
  </si>
  <si>
    <r>
      <t xml:space="preserve">Calculate a date for all cases in the basic data in the cells D10-D14; E10-E14; F10-F14; G10-G14; I10-I14; J19-J14; K10-K14; L10-L14
For all other cases should be "-----" in the patient profil.
Calculation:
</t>
    </r>
    <r>
      <rPr>
        <u/>
        <sz val="9"/>
        <rFont val="Arial"/>
        <family val="2"/>
      </rPr>
      <t>NI-cases:</t>
    </r>
    <r>
      <rPr>
        <sz val="9"/>
        <rFont val="Arial"/>
        <family val="2"/>
      </rPr>
      <t xml:space="preserve">
dd.mm.jjjj = Date of Diagnosis
</t>
    </r>
    <r>
      <rPr>
        <u/>
        <sz val="9"/>
        <rFont val="Arial"/>
        <family val="2"/>
      </rPr>
      <t xml:space="preserve">IV-cases:
</t>
    </r>
    <r>
      <rPr>
        <sz val="9"/>
        <rFont val="Arial"/>
        <family val="2"/>
      </rPr>
      <t xml:space="preserve">dd.mm.jjjj =  last Date Initiation </t>
    </r>
    <r>
      <rPr>
        <b/>
        <sz val="11"/>
        <rFont val="Arial"/>
        <family val="2"/>
      </rPr>
      <t>with</t>
    </r>
    <r>
      <rPr>
        <sz val="9"/>
        <rFont val="Arial"/>
        <family val="2"/>
      </rPr>
      <t xml:space="preserve">
Radiotherapy_Time= A | D </t>
    </r>
    <r>
      <rPr>
        <b/>
        <sz val="11"/>
        <rFont val="Arial"/>
        <family val="2"/>
      </rPr>
      <t>OR</t>
    </r>
    <r>
      <rPr>
        <sz val="9"/>
        <rFont val="Arial"/>
        <family val="2"/>
      </rPr>
      <t xml:space="preserve"> 
</t>
    </r>
    <r>
      <rPr>
        <sz val="12"/>
        <rFont val="Arial"/>
        <family val="2"/>
      </rPr>
      <t>[</t>
    </r>
    <r>
      <rPr>
        <sz val="9"/>
        <rFont val="Arial"/>
        <family val="2"/>
      </rPr>
      <t xml:space="preserve">Treatment_Time = A | D </t>
    </r>
    <r>
      <rPr>
        <b/>
        <sz val="9"/>
        <rFont val="Arial"/>
        <family val="2"/>
      </rPr>
      <t>AND</t>
    </r>
    <r>
      <rPr>
        <sz val="9"/>
        <rFont val="Arial"/>
        <family val="2"/>
      </rPr>
      <t xml:space="preserve"> Treatment_Type = OLT | HIFU | CRYO | HYPER | VTP | IEP | RFA | SBRT | OFT</t>
    </r>
    <r>
      <rPr>
        <b/>
        <sz val="12"/>
        <rFont val="Arial"/>
        <family val="2"/>
      </rPr>
      <t>] OR</t>
    </r>
    <r>
      <rPr>
        <sz val="9"/>
        <rFont val="Arial"/>
        <family val="2"/>
      </rPr>
      <t xml:space="preserve">
dd.mm.jjjj =  Surgery_Date</t>
    </r>
    <r>
      <rPr>
        <sz val="11"/>
        <rFont val="Arial"/>
        <family val="2"/>
      </rPr>
      <t xml:space="preserve"> </t>
    </r>
    <r>
      <rPr>
        <b/>
        <sz val="11"/>
        <rFont val="Arial"/>
        <family val="2"/>
      </rPr>
      <t xml:space="preserve">IF </t>
    </r>
    <r>
      <rPr>
        <sz val="9"/>
        <rFont val="Arial"/>
        <family val="2"/>
      </rPr>
      <t xml:space="preserve">Surgery_date ≠ empty </t>
    </r>
    <r>
      <rPr>
        <b/>
        <sz val="11"/>
        <rFont val="Arial"/>
        <family val="2"/>
      </rPr>
      <t xml:space="preserve">
</t>
    </r>
    <r>
      <rPr>
        <strike/>
        <sz val="9"/>
        <rFont val="Arial"/>
        <family val="2"/>
      </rPr>
      <t xml:space="preserve">
</t>
    </r>
  </si>
  <si>
    <t>HIFU (adjuvant, date:dd.mm.jjjj  | neoadjuvant, date:dd.mm.jjjj  | definitive, date:dd.mm.jjjj | concomitant, date: dd.mm.jjjj | other, date:dd.mm.jjjj)
(HIFU (adjuvant, Beginn:dd.mm.jjjj | neoadjuvant, Beginn:dd.mm.jjjj | definitiv, Beginn:dd.mm.jjjj | begleitend, Beginn:dd.mm.jjjj | sonstiges, Beginn:dd.mm.jjjj))
CRYO (adjuvant, date:dd.mm.jjjj  | neoadjuvant, date:dd.mm.jjjj  | definitive, date:dd.mm.jjjj | concomitant, date: dd.mm.jjjj | other, date:dd.mm.jjjj)
(Kryo (adjuvant, Beginn:dd.mm.jjjj | neoadjuvant, Beginn:dd.mm.jjjj | definitiv, Beginn:dd.mm.jjjj | begleitend, Beginn:dd.mm.jjjj | sonstiges, Beginn:dd.mm.jjjj))
HYPER (adjuvant, date:dd.mm.jjjj  | neoadjuvant, date:dd.mm.jjjj  | definitive, date:dd.mm.jjjj | concomitant, date: dd.mm.jjjj | other, date:dd.mm.jjjj)
(HYPER (adjuvant, Beginn:dd.mm.jjjj | neoadjuvant, Beginn:dd.mm.jjjj | definitiv, Beginn:dd.mm.jjjj | begleitend, Beginn:dd.mm.jjjj | sonstiges, Beginn:dd.mm.jjjj))
VTP (adjuvant, date:dd.mm.jjjj  | neoadjuvant, date:dd.mm.jjjj  | definitive, date:dd.mm.jjjj | concomitant, date: dd.mm.jjjj | other, date:dd.mm.jjjj)
(VTP (adjuvant, Beginn:dd.mm.jjjj | neoadjuvant, Beginn:dd.mm.jjjj | definitiv, Beginn:dd.mm.jjjj | begleitend, Beginn:dd.mm.jjjj | sonstiges, Beginn:dd.mm.jjjj))
IEP (adjuvant, date:dd.mm.jjjj  | neoadjuvant, date:dd.mm.jjjj  | definitive, date:dd.mm.jjjj | concomitant, date: dd.mm.jjjj | other, date:dd.mm.jjjj)
(IEP (adjuvant, Beginn:dd.mm.jjjj | neoadjuvant, Beginn:dd.mm.jjjj | definitiv, Beginn:dd.mm.jjjj | begleitend, Beginn:dd.mm.jjjj | sonstiges, Beginn:dd.mm.jjjj))
RFA (adjuvant, date:dd.mm.jjjj  | neoadjuvant, date:dd.mm.jjjj  | definitive, date:dd.mm.jjjj | concomitant, date: dd.mm.jjjj | other, date:dd.mm.jjjj)
(RFA (adjuvant, Beginn:dd.mm.jjjj | neoadjuvant, Beginn:dd.mm.jjjj | definitiv, Beginn:dd.mm.jjjj | begleitend, Beginn:dd.mm.jjjj | sonstiges, Beginn:dd.mm.jjjj))
SBRT (adjuvant, date:dd.mm.jjjj  | neoadjuvant, date:dd.mm.jjjj  | definitive, date:dd.mm.jjjj | concomitant, date: dd.mm.jjjj | other, date:dd.mm.jjjj)
(SBRT (adjuvant, Beginn:dd.mm.jjjj | neoadjuvant, Beginn:dd.mm.jjjj | definitiv, Beginn:dd.mm.jjjj | begleitend, Beginn:dd.mm.jjjj | sonstiges, Beginn:dd.mm.jjjj))
Other focal (adjuvant, date:dd.mm.jjjj  | neoadjuvant, date:dd.mm.jjjj  | definitive, date:dd.mm.jjjj | concomitant, date: dd.mm.jjjj | other, date:dd.mm.jjjj)
(Andere Therapie (adjuvant, Beginn:dd.mm.jjjj | neoadjuvant, Beginn:dd.mm.jjjj | definitiv, Beginn:dd.mm.jjjj | begleitend, Beginn:dd.mm.jjjj | sonstiges, Beginn:dd.mm.jjjj))
Other local (adjuvant, date:dd.mm.jjjj  | neoadjuvant, date:dd.mm.jjjj  | definitive, date:dd.mm.jjjj | concomitant, date: dd.mm.jjjj | other, date:dd.mm.jjjj)
(Andere Therapie (adjuvant, Beginn:dd.mm.jjjj | neoadjuvant, Beginn:dd.mm.jjjj | definitiv, Beginn:dd.mm.jjjj | begleitend, Beginn:dd.mm.jjjj | sonstiges, Beginn:dd.mm.jjjj))</t>
  </si>
  <si>
    <t>HIFU (adjuvant, date:dd.mm.jjjj) = HIFU | A | yyyy-mm-dd
HIFU (neoadjuvant, date:dd.mm.jjjj) = HIFU | N | yyyy-mm-dd
HIFU (definitive, date:dd.mm.jjjj) = HIFU | D | yyyy-mm-dd
HIFU (concomitant, date:dd.mm.jjjj) = HIFU | C | yyyy-mm-dd
HIFU (other, date:dd.mm.jjjj) = HIFU | U | yyyy-mm-dd
CRYO (adjuvant, date:dd.mm.jjjj) = CRYO | A | yyyy-mm-dd
CRYO (neoadjuvant, date:dd.mm.jjjj) = CRYO | N | yyyy-mm-dd
CRYO (definitive, date:dd.mm.jjjj) = CRYO | D | yyyy-mm-dd
CRYO (concomitant, date:dd.mm.jjjj) = CRYO | C | yyyy-mm-dd
CRYO (other, date:dd.mm.jjjj) = CRYO | U | yyyy-mm-dd
HYPER (adjuvant, date:dd.mm.jjjj) = HYPER | A | yyyy-mm-dd
HYPER (neoadjuvant, date:dd.mm.jjjj) = HYPER | N | yyyy-mm-dd
HYPER (definitive, date:dd.mm.jjjj) = HYPER | D | yyyy-mm-dd
HYPER (concomitant, date:dd.mm.jjjj) = HYPER | C | yyyy-mm-dd
HYPER (other, date:dd.mm.jjjj) = HYPER | U | yyyy-mm-dd
VTP (adjuvant, date:dd.mm.jjjj) = VTP | A | yyyy-mm-dd
VTP  (neoadjuvant, date:dd.mm.jjjj) = VTP | N | yyyy-mm-dd
VTP (definitive, date:dd.mm.jjjj) = VTP | D | yyyy-mm-dd
VTP  (concomitant, date:dd.mm.jjjj) = VTP | C | yyyy-mm-dd
VTP  (other, date:dd.mm.jjjj) = VTP | U | yyyy-mm-dd
IEP (adjuvant, date:dd.mm.jjjj) = IEP | A | yyyy-mm-dd
IEP  (neoadjuvant, date:dd.mm.jjjj) = IEP | N | yyyy-mm-dd
IEP (definitive, date:dd.mm.jjjj) = IEP | D | yyyy-mm-dd
IEP (concomitant, date:dd.mm.jjjj) = IEP | C | yyyy-mm-dd
IEP (other, date:dd.mm.jjjj) = IEP | U | yyyy-mm-dd
RFA (adjuvant, date:dd.mm.jjjj) = RFA | A | yyyy-mm-dd
RFA  (neoadjuvant, date:dd.mm.jjjj) = RFA | N | yyyy-mm-dd
RFA (definitive, date:dd.mm.jjjj) = RFA | D | yyyy-mm-dd
RFA (concomitant, date:dd.mm.jjjj) = RFA | C | yyyy-mm-dd
RFA (other, date:dd.mm.jjjj) = RFA | U | yyyy-mm-dd
RFA (adjuvant, date:dd.mm.jjjj) = RFA | A | yyyy-mm-dd
SBRT (adjuvant, date:dd.mm.jjjj) = SBRT  | A | yyyy-mm-dd
SBRT   (neoadjuvant, date:dd.mm.jjjj) = SBRT  | N | yyyy-mm-dd
SBRT  (definitive, date:dd.mm.jjjj) = SBRT  | D | yyyy-mm-dd
SBRT  (concomitant, date:dd.mm.jjjj) = SBRT  | C | yyyy-mm-dd
SBRT   (other, date:dd.mm.jjjj) = SBRT  | U | yyyy-mm-dd
Other focal (adjuvant, date:dd.mm.jjjj) = OFT  | A | yyyy-mm-dd
Other focal (neoadjuvant, date:dd.mm.jjjj) = OFT | N | yyyy-mm-dd
Other focal(definitive, date:dd.mm.jjjj) = OFT | D | yyyy-mm-dd
Other focal (concomitant, date:dd.mm.jjjj) = OFT | C | yyyy-mm-dd
Other focal (other, date:dd.mm.jjjj) = OFT | U | yyyy-mm-dd
Other local (adjuvant, date:dd.mm.jjjj) = OLT  | A | yyyy-mm-dd
Other local (neoadjuvant, date:dd.mm.jjjj) = OLT | N | yyyy-mm-dd
Other local (definitive, date:dd.mm.jjjj) = OLT | D | yyyy-mm-dd
Other local (concomitant, date:dd.mm.jjjj) = OLT | C | yyyy-mm-dd
Other local (other, date:dd.mm.jjjj) = OLT | U | yyyy-mm-dd</t>
  </si>
  <si>
    <r>
      <rPr>
        <b/>
        <sz val="9"/>
        <rFont val="Arial"/>
        <family val="2"/>
      </rPr>
      <t>Patients without comorbidities</t>
    </r>
    <r>
      <rPr>
        <sz val="9"/>
        <rFont val="Arial"/>
        <family val="2"/>
      </rPr>
      <t xml:space="preserve">
Patienten ohne Komorbiditäten
</t>
    </r>
  </si>
  <si>
    <r>
      <rPr>
        <b/>
        <sz val="9"/>
        <rFont val="Arial"/>
        <family val="2"/>
      </rPr>
      <t>All PCO-Patients (cases in basic data with consent yes)</t>
    </r>
    <r>
      <rPr>
        <sz val="9"/>
        <rFont val="Arial"/>
        <family val="2"/>
      </rPr>
      <t xml:space="preserve">
All PCO-Patienten (Fälle in Basisdaten mit PCO-Einwilligung)</t>
    </r>
  </si>
  <si>
    <t>Date post-therapeutical questionnaire after 2 years
(Datum posttherapeutischer Fragebogen nach 2 Jahren)</t>
  </si>
  <si>
    <t>PSA-Value after 24 months
(PSA-Wert nach 24 Monaten)</t>
  </si>
  <si>
    <t>post-therapeutic questionnaire 2 years
(Falldatensätze mit  posttherapeutischem Fragebogen nach 2 Jahren)</t>
  </si>
  <si>
    <t>post-therapeutic participation rate 2 years
(Teilnahmequote posttherapeutisch nach 2 Jahren)</t>
  </si>
  <si>
    <t>Row 33
(Zeile 33)</t>
  </si>
  <si>
    <t>Row 34
(Zeile 34)</t>
  </si>
  <si>
    <t>Take all cases in J30</t>
  </si>
  <si>
    <t>Calculate the cut-off date like in cell I15 on the sheet "Profil"</t>
  </si>
  <si>
    <t>calculation see J33 (different years)</t>
  </si>
  <si>
    <t>Column
(Spalte)</t>
  </si>
  <si>
    <t>(J33 / J30) * 100 (in %)</t>
  </si>
  <si>
    <t>(O33 / O30) * 100 (in %)</t>
  </si>
  <si>
    <t>(T33 / T30) * 100 (in %)</t>
  </si>
  <si>
    <t>(Y33 / Y30) * 100 (in %)</t>
  </si>
  <si>
    <t>Calculation
(Berechnung)</t>
  </si>
  <si>
    <t>(indicator 
year -1)</t>
  </si>
  <si>
    <t>Cases in T9 and category a) in validation
(Fälle in T9 mit Kategorie a) aus Validierung)</t>
  </si>
  <si>
    <t>Cases in T9 and calculation category impossible (see Sheet Categories)
(Fälle in T9 und keiner Fallart (siehe Tabellenblatt Categories))</t>
  </si>
  <si>
    <t>Cases in T9 and category b) in validation
(Fälle in T9 mit Kategorie b) aus Validierung)</t>
  </si>
  <si>
    <t>Cases in T18 having at least one error message at "conspicuities"
(Fälle in T18 mit mindestens einer Meldung in den Auffälligkeiten)</t>
  </si>
  <si>
    <t>Take all cases in BA18</t>
  </si>
  <si>
    <t>AD</t>
  </si>
  <si>
    <t>AJ</t>
  </si>
  <si>
    <t>J33 + O33 + T33 + Y33 + AE33</t>
  </si>
  <si>
    <t>BK</t>
  </si>
  <si>
    <t>BQ</t>
  </si>
  <si>
    <t>BW</t>
  </si>
  <si>
    <t>(AD33 / AD30) * 100 (in %)</t>
  </si>
  <si>
    <t>(AJ33 / AJ30) * 100 (in %)</t>
  </si>
  <si>
    <t>BD</t>
  </si>
  <si>
    <t>Click on BD</t>
  </si>
  <si>
    <t>All cases in AD15 and basic data in cells D10-D14; E10-E14; F10-F14; G10-G14; I10-I14; J10-J14; K10-K14; L10-L14</t>
  </si>
  <si>
    <t>J24 + O24 +T24 +Y24 + AD24</t>
  </si>
  <si>
    <t>J21 + O21 + T21 + Y21 + AD21</t>
  </si>
  <si>
    <t>J22 + O22 +T22 +Y22 + AD22</t>
  </si>
  <si>
    <t>(AD24 / AD20) * 100 (in %)</t>
  </si>
  <si>
    <t>J30 + O30 + T30 + Y30 + AD30</t>
  </si>
  <si>
    <t>(AD30 / AD24) * 100 (in %)</t>
  </si>
  <si>
    <t xml:space="preserve">J23 + O23 + T23 + Y23 </t>
  </si>
  <si>
    <t>= AD12 +AD13 + AD14</t>
  </si>
  <si>
    <t>= AD9 - AD11</t>
  </si>
  <si>
    <t>Cases in AD15 having one error message at "Docu deficit"
(Fälle in AD15 mit mindestens einer Meldung in Dokudefiziten)</t>
  </si>
  <si>
    <t>= (AD9 - AD18) / AD9 (in %)</t>
  </si>
  <si>
    <t>= AD15 - AD16</t>
  </si>
  <si>
    <t>= (AJ9 - AJ18) / JE9 (in %)</t>
  </si>
  <si>
    <t>(BA33 / BA30) * 100 (in %)</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</si>
  <si>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+1) - mm-dd</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</si>
  <si>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 mm-dd</t>
    </r>
  </si>
  <si>
    <t>= BK12 + BK13 + BK14</t>
  </si>
  <si>
    <r>
      <t xml:space="preserve">Cases in BA15 having one error message at "Docu deficit"
</t>
    </r>
    <r>
      <rPr>
        <sz val="8"/>
        <color theme="0" tint="-0.499984740745262"/>
        <rFont val="Arial"/>
        <family val="2"/>
      </rPr>
      <t>(Fälle in BA15 mit mindestens einer Meldung in Dokudefiziten)</t>
    </r>
  </si>
  <si>
    <r>
      <t xml:space="preserve">= (BA9 - BA18) / BA9 (in %)
(this cell should be red when the percentage is &gt;10 % and grenn when it is </t>
    </r>
    <r>
      <rPr>
        <sz val="8"/>
        <rFont val="Calibri"/>
        <family val="2"/>
      </rPr>
      <t>≤</t>
    </r>
    <r>
      <rPr>
        <sz val="7.2"/>
        <rFont val="Arial"/>
        <family val="2"/>
      </rPr>
      <t xml:space="preserve"> 10%)</t>
    </r>
  </si>
  <si>
    <r>
      <t xml:space="preserve">Cases in BA18 having at least one error message at "conspicuities"
</t>
    </r>
    <r>
      <rPr>
        <sz val="8"/>
        <color theme="0" tint="-0.499984740745262"/>
        <rFont val="Arial"/>
        <family val="2"/>
      </rPr>
      <t>(Fälle in BA18 mit mindestens einer Meldung in den Auffälligkeiten)</t>
    </r>
  </si>
  <si>
    <r>
      <t xml:space="preserve">Cases in BF15 having one error message at "Docu deficit"
</t>
    </r>
    <r>
      <rPr>
        <sz val="8"/>
        <color theme="0" tint="-0.499984740745262"/>
        <rFont val="Arial"/>
        <family val="2"/>
      </rPr>
      <t>(Fälle in BF15  mit mindestens einer Meldung in Dokudefiziten)</t>
    </r>
  </si>
  <si>
    <r>
      <t xml:space="preserve">Cases in BK9 and category a) in validation
</t>
    </r>
    <r>
      <rPr>
        <sz val="8"/>
        <color theme="0" tint="-0.499984740745262"/>
        <rFont val="Arial"/>
        <family val="2"/>
      </rPr>
      <t>(Fälle in BK9 mit Kategorie a) aus Validierung)</t>
    </r>
  </si>
  <si>
    <r>
      <t xml:space="preserve">Cases in BK9 and calculation category impossible (see Sheet Categories)
</t>
    </r>
    <r>
      <rPr>
        <sz val="8"/>
        <color theme="0" tint="-0.499984740745262"/>
        <rFont val="Arial"/>
        <family val="2"/>
      </rPr>
      <t>(Fälle in BK9 und keiner Fallart (siehe Tabellenblatt Categories))</t>
    </r>
  </si>
  <si>
    <r>
      <t xml:space="preserve">Cases in BK9 and category b) in validation
</t>
    </r>
    <r>
      <rPr>
        <sz val="8"/>
        <color theme="0" tint="-0.499984740745262"/>
        <rFont val="Arial"/>
        <family val="2"/>
      </rPr>
      <t>(Fälle in BK9 mit Kategorie b) aus Validierung)</t>
    </r>
  </si>
  <si>
    <t>= BK9 - BK11</t>
  </si>
  <si>
    <r>
      <t xml:space="preserve">Cases in BK15 having one error message at "Docu deficit"
</t>
    </r>
    <r>
      <rPr>
        <sz val="8"/>
        <color theme="0" tint="-0.499984740745262"/>
        <rFont val="Arial"/>
        <family val="2"/>
      </rPr>
      <t>(Fälle in BK15 mit mindestens einer Meldung in Dokudefiziten)</t>
    </r>
  </si>
  <si>
    <t>= (BK9 - BK18) / BK9 (in %)</t>
  </si>
  <si>
    <t>= BK15 - BK16</t>
  </si>
  <si>
    <r>
      <t xml:space="preserve">Cases in BK18 having at least one error message at "conspicuities"
</t>
    </r>
    <r>
      <rPr>
        <sz val="8"/>
        <color theme="0" tint="-0.499984740745262"/>
        <rFont val="Arial"/>
        <family val="2"/>
      </rPr>
      <t>(Fälle in BK18 mit mindestens einer Meldung in den Auffälligkeiten)</t>
    </r>
  </si>
  <si>
    <t>= BQ12 + BQ13 + BQ14</t>
  </si>
  <si>
    <t>= BQ9 - BQ11</t>
  </si>
  <si>
    <t>= (BQ9 - BQ18) / BF9 (in %)</t>
  </si>
  <si>
    <t>= BQ15 - BQ16</t>
  </si>
  <si>
    <t>= BW12 + BW13 + BW14</t>
  </si>
  <si>
    <r>
      <t xml:space="preserve">Cases in BW9 and category a) in validation
</t>
    </r>
    <r>
      <rPr>
        <sz val="8"/>
        <color theme="0" tint="-0.499984740745262"/>
        <rFont val="Arial"/>
        <family val="2"/>
      </rPr>
      <t>(Fälle in BW9 mit Kategorie a) aus Validierung)</t>
    </r>
  </si>
  <si>
    <r>
      <t xml:space="preserve">Cases in BW9 and calculation category impossible (see Sheet Categories)
</t>
    </r>
    <r>
      <rPr>
        <sz val="8"/>
        <color theme="0" tint="-0.499984740745262"/>
        <rFont val="Arial"/>
        <family val="2"/>
      </rPr>
      <t>(Fälle in BW9 und keiner Fallart (siehe Tabellenblatt Categories))</t>
    </r>
  </si>
  <si>
    <r>
      <t xml:space="preserve">Cases in BW9 and category b) in validation
</t>
    </r>
    <r>
      <rPr>
        <sz val="8"/>
        <color theme="0" tint="-0.499984740745262"/>
        <rFont val="Arial"/>
        <family val="2"/>
      </rPr>
      <t>(Fälle in BL9 mit Kategorie b) aus Validierung)</t>
    </r>
  </si>
  <si>
    <t>= BW9 - BW11</t>
  </si>
  <si>
    <r>
      <t xml:space="preserve">Cases in BW15 having one error message at "Docu deficit"
</t>
    </r>
    <r>
      <rPr>
        <sz val="8"/>
        <color theme="0" tint="-0.499984740745262"/>
        <rFont val="Arial"/>
        <family val="2"/>
      </rPr>
      <t>(Fälle in BW15 mit mindestens einer Meldung in Dokudefiziten)</t>
    </r>
  </si>
  <si>
    <t>= (BW9 - BW18) / BW9 (in %)</t>
  </si>
  <si>
    <t>= BW15 - BW16</t>
  </si>
  <si>
    <r>
      <t xml:space="preserve">Cases in BW18 having at least one error message at "conspicuities"
</t>
    </r>
    <r>
      <rPr>
        <sz val="8"/>
        <color theme="0" tint="-0.499984740745262"/>
        <rFont val="Arial"/>
        <family val="2"/>
      </rPr>
      <t>(Fälle in BW18 mit mindestens einer Meldung in den Auffälligkeiten)</t>
    </r>
  </si>
  <si>
    <t>=BA9 + BF9 + BK9+ BQ9+ BW9</t>
  </si>
  <si>
    <t>=BA11 + BF11 + BK11+ BQ11+ BW11</t>
  </si>
  <si>
    <t>=BA13 + BF13 + BK13+ BQ13+ BW13</t>
  </si>
  <si>
    <t>=BA12 + BF12 + BK12+ BQ12+ BW12</t>
  </si>
  <si>
    <t>=BA14 + BF14 + BK14+ BQ14+ BW14</t>
  </si>
  <si>
    <t>=BA15 + BF15 + BK15+ BQ15+ BW15</t>
  </si>
  <si>
    <t>=BA16 + BF16 + BK16+ BQ16+ BW16</t>
  </si>
  <si>
    <t>=BA17 + BF17 + BK17+ BQ17+ BW17</t>
  </si>
  <si>
    <t>=BA19 + BF19 + BK19+ BQ19+ BW19</t>
  </si>
  <si>
    <t>= (CC9 - CC18) / CC9 (in %)</t>
  </si>
  <si>
    <t>(indicator year-6) - (indicator year-2)</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</si>
  <si>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year-1) - mm-dd</t>
    </r>
  </si>
  <si>
    <r>
      <t xml:space="preserve">All cases in XML with:
(Alle Fälle in der XML mit:)
</t>
    </r>
    <r>
      <rPr>
        <sz val="8"/>
        <rFont val="Arial"/>
        <family val="2"/>
      </rPr>
      <t xml:space="preserve">Case
Case Information
</t>
    </r>
    <r>
      <rPr>
        <b/>
        <sz val="8"/>
        <rFont val="Arial"/>
        <family val="2"/>
      </rPr>
      <t xml:space="preserve">Date patient introduced in center 
</t>
    </r>
    <r>
      <rPr>
        <b/>
        <sz val="8"/>
        <rFont val="Calibri"/>
        <family val="2"/>
      </rPr>
      <t>≥</t>
    </r>
    <r>
      <rPr>
        <b/>
        <sz val="8"/>
        <rFont val="Arial"/>
        <family val="2"/>
      </rPr>
      <t xml:space="preserve"> (indicator year-6) - 01-01 
&amp;&amp;
</t>
    </r>
    <r>
      <rPr>
        <b/>
        <sz val="8"/>
        <rFont val="Calibri"/>
        <family val="2"/>
      </rPr>
      <t>≤</t>
    </r>
    <r>
      <rPr>
        <b/>
        <sz val="8"/>
        <rFont val="Arial"/>
        <family val="2"/>
      </rPr>
      <t xml:space="preserve"> (indicator year-2) - 12-31 </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</si>
  <si>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center &lt; (indicatoryear-6)-01-01 | empty (leer)</t>
    </r>
  </si>
  <si>
    <t>Cases in Y9 and category a) in validation
(Fälle in Y9 mit Kategorie a) aus Validierung)</t>
  </si>
  <si>
    <t>Cases in AD9 and category a) in validation
(Fälle in Y9 mit Kategorie a) aus Validierung)</t>
  </si>
  <si>
    <t>Cases in Y9 and calculation category impossible (see Sheet Categories)
(Fälle in Y9 und keiner Fallart (siehe Tabellenblatt Categories))</t>
  </si>
  <si>
    <t>Cases in AD9 and calculation category impossible (see Sheet Categories)
(Fälle in Y9 und keiner Fallart (siehe Tabellenblatt Categories))</t>
  </si>
  <si>
    <t>Cases in Y9 and category b) in validation
(Fälle in Y9 mit Kategorie b) aus Validierung)</t>
  </si>
  <si>
    <t>Cases in AD9 and category b) in validation
(Fälle in Y9 mit Kategorie b) aus Validierung)</t>
  </si>
  <si>
    <t>Cases in Y18 having at least one error message at "conspicuities"
(Fälle in Y18 mit mindestens einer Meldung in den Auffälligkeiten)</t>
  </si>
  <si>
    <t>Cases in AD18 having at least one error message at "conspicuities"
(Fälle in Y18 mit mindestens einer Meldung in den Auffälligkeiten)</t>
  </si>
  <si>
    <t>post-therapeutic questionnaire 1 year
(Falldatensätze posttherapeutischem Fragebogen nach 1 Jahr)</t>
  </si>
  <si>
    <t>post-therapeutic participation rate 1 year
(Teilnahmequote posttherapeutisch nach 1 Jahr)</t>
  </si>
  <si>
    <t>= J9 + O9 + T9 + Y9+AD9</t>
  </si>
  <si>
    <t>= J11 + O11 + T11 + Y11+AD11</t>
  </si>
  <si>
    <t>= J12 + O12 + T12 + Y12+ AD12</t>
  </si>
  <si>
    <t>= J13 + O13 + T13 + Y13+ AD12</t>
  </si>
  <si>
    <t>= J14 + O14 + T14 + Y14+ AD12</t>
  </si>
  <si>
    <t>= J16 + O16 + T16 + Y16+ AD16</t>
  </si>
  <si>
    <t>= J17 + O17 + T17 + Y17 + AD 17</t>
  </si>
  <si>
    <t>= J17 + O17 + T17 + Y17+ AD17</t>
  </si>
  <si>
    <t>= J19 + O19 + T19 + Y19+ AD19</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</si>
  <si>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t>
    </r>
    <r>
      <rPr>
        <b/>
        <sz val="8"/>
        <rFont val="Calibri"/>
        <family val="2"/>
      </rPr>
      <t>≥</t>
    </r>
    <r>
      <rPr>
        <b/>
        <sz val="8"/>
        <rFont val="Arial"/>
        <family val="2"/>
      </rPr>
      <t xml:space="preserve"> StudyStart &amp;&amp; </t>
    </r>
    <r>
      <rPr>
        <b/>
        <sz val="8"/>
        <rFont val="Calibri"/>
        <family val="2"/>
      </rPr>
      <t>≤</t>
    </r>
    <r>
      <rPr>
        <b/>
        <sz val="8"/>
        <rFont val="Arial"/>
        <family val="2"/>
      </rPr>
      <t xml:space="preserve"> AnalyseEnd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</si>
  <si>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r>
      <t xml:space="preserve">Calculation like at J9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</si>
  <si>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O9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</si>
  <si>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T9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</si>
  <si>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t>Cases in BQ9 and category a) in validation
(Fälle in BQ9 mit Kategorie a) aus Validierung)</t>
  </si>
  <si>
    <t>Cases in BQ9 and calculation category impossible (see Sheet Categories)
(Fälle in BQ9 und keiner Fallart (siehe Tabellenblatt Categories))</t>
  </si>
  <si>
    <t>Cases in BQ9 and category b) in validation
(Fälle in BQ9 mit Kategorie b) aus Validierung)</t>
  </si>
  <si>
    <t>Cases in BQ15 having one error message at "Docu deficit"
(Fälle in BQ15 mit mindestens einer Meldung in Dokudefiziten)</t>
  </si>
  <si>
    <t>Cases in BQ18 having at least one error message at "conspicuities"
(Fälle in BQ18 mit mindestens einer Meldung in den Auffälligkeiten)</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</si>
  <si>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 xml:space="preserve">r
</t>
    </r>
    <r>
      <rPr>
        <b/>
        <sz val="8"/>
        <rFont val="Calibri"/>
        <family val="2"/>
      </rPr>
      <t>≤</t>
    </r>
    <r>
      <rPr>
        <b/>
        <sz val="8"/>
        <rFont val="Arial"/>
        <family val="2"/>
      </rPr>
      <t xml:space="preserve"> indicator year | empty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</si>
  <si>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t>J20 + O20 + T20 + Y20 + AD20</t>
  </si>
  <si>
    <r>
      <t xml:space="preserve">≥ cut-off date + 730 </t>
    </r>
    <r>
      <rPr>
        <b/>
        <sz val="8"/>
        <rFont val="Arial"/>
        <family val="2"/>
      </rPr>
      <t>-</t>
    </r>
    <r>
      <rPr>
        <sz val="8"/>
        <rFont val="Arial"/>
        <family val="2"/>
      </rPr>
      <t xml:space="preserve"> </t>
    </r>
    <r>
      <rPr>
        <b/>
        <sz val="8"/>
        <rFont val="Arial"/>
        <family val="2"/>
      </rPr>
      <t xml:space="preserve">PostMinus
&amp;&amp;
</t>
    </r>
    <r>
      <rPr>
        <sz val="8"/>
        <rFont val="Calibri"/>
        <family val="2"/>
      </rPr>
      <t>≤</t>
    </r>
    <r>
      <rPr>
        <sz val="8"/>
        <rFont val="Arial"/>
        <family val="2"/>
      </rPr>
      <t xml:space="preserve"> cut-off date + 730 </t>
    </r>
    <r>
      <rPr>
        <b/>
        <sz val="8"/>
        <rFont val="Arial"/>
        <family val="2"/>
      </rPr>
      <t>+ PostPlus</t>
    </r>
  </si>
  <si>
    <t>The data item therapy" is missing.</t>
  </si>
  <si>
    <t>Der PSA-Wert nach 24 Monaten fehlt.</t>
  </si>
  <si>
    <t xml:space="preserve">The PSA value after 24 month is missing. </t>
  </si>
  <si>
    <t>&lt; 01.01.indicator year-1</t>
  </si>
  <si>
    <t>PSA24M</t>
  </si>
  <si>
    <t>PSAwrong</t>
  </si>
  <si>
    <t>x</t>
  </si>
  <si>
    <t>MX</t>
  </si>
  <si>
    <t xml:space="preserve">M0 | M1| M1a | M1b | M1c | </t>
  </si>
  <si>
    <t xml:space="preserve">pT = Ausbreitung des Primärtumors
Erfordert die Resektion des Primärtumors oder Biopsien, die zur Bestimmung der höchsten pT-Kategorie adäquat sind.
Erläuterungen Ausprägungen siehe TNM - Klassifikation maligner Tumor, 8. Auflage, 2017, S. 245-247
</t>
  </si>
  <si>
    <t xml:space="preserve">pT = spread of the primary tumour
Requires resection of the primary tumour or biopsies which are adequate for the determination of the highest pT category.
Explanatory remarks on manifestations see "TNM Classification of malignant tumours", 8th edition, 2017, pp. 245-247
</t>
  </si>
  <si>
    <t>Der posttherapeutische M-Status MX ist nicht zulässig.</t>
  </si>
  <si>
    <t xml:space="preserve">The pathological M-category  MX is not acceptable. </t>
  </si>
  <si>
    <t>Nodes</t>
  </si>
  <si>
    <r>
      <rPr>
        <sz val="9"/>
        <rFont val="Arial"/>
        <family val="2"/>
      </rPr>
      <t>Patients of the denominator who were screened</t>
    </r>
    <r>
      <rPr>
        <sz val="9"/>
        <color rgb="FFFF0000"/>
        <rFont val="Arial"/>
        <family val="2"/>
      </rPr>
      <t xml:space="preserve">
</t>
    </r>
    <r>
      <rPr>
        <sz val="9"/>
        <color theme="0" tint="-0.499984740745262"/>
        <rFont val="Arial"/>
        <family val="2"/>
      </rPr>
      <t>(Pat. des Nenners, die psychoonkologisch gescreent wurden)</t>
    </r>
  </si>
  <si>
    <r>
      <t xml:space="preserve">Primary cases (= Indicator 1a) </t>
    </r>
    <r>
      <rPr>
        <sz val="9"/>
        <rFont val="Arial"/>
        <family val="2"/>
      </rPr>
      <t xml:space="preserve">+ </t>
    </r>
    <r>
      <rPr>
        <sz val="9"/>
        <color indexed="8"/>
        <rFont val="Arial"/>
        <family val="2"/>
      </rPr>
      <t xml:space="preserve">patients with first manifestation of local recurrence and/or metastasis (= Indicator 1c)
</t>
    </r>
    <r>
      <rPr>
        <sz val="9"/>
        <color theme="0" tint="-0.499984740745262"/>
        <rFont val="Arial"/>
        <family val="2"/>
      </rPr>
      <t>(Primärfälle (= Kennzahl 1a) und Pat. mit neuaufgetretenem Rezidiv und/oder Fernmetastasen (= Kennzahl 1c))</t>
    </r>
  </si>
  <si>
    <r>
      <t xml:space="preserve">psycho-oncological distress-screening 
</t>
    </r>
    <r>
      <rPr>
        <sz val="9"/>
        <color theme="0" tint="-0.499984740745262"/>
        <rFont val="Arial"/>
        <family val="2"/>
      </rPr>
      <t>(Psychoonkologisches Distress-Screening</t>
    </r>
  </si>
  <si>
    <r>
      <t xml:space="preserve">no psycho-oncological screening
</t>
    </r>
    <r>
      <rPr>
        <sz val="9"/>
        <color theme="0" tint="-0.499984740745262"/>
        <rFont val="Arial"/>
        <family val="2"/>
      </rPr>
      <t>(kein Distress-Screening)</t>
    </r>
  </si>
  <si>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</si>
  <si>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</si>
  <si>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Psychooncological distress-screening
Psychoonkologisches Distress-Screening</t>
  </si>
  <si>
    <t>N0 | N1| N+ | NX</t>
  </si>
  <si>
    <t>TX</t>
  </si>
  <si>
    <t>TX ist ab Zentrumsfällen 2025 nicht mehr zulässig (Dokudefizit).</t>
  </si>
  <si>
    <t>T1</t>
  </si>
  <si>
    <t>Der prätherapeutische T-Status T1 ist nicht zulässig. Die Risikoklassifizierung ist bei diesem Fall nicht möglich.</t>
  </si>
  <si>
    <t>RiskPFT3</t>
  </si>
  <si>
    <t>The clinical cT-category T1 is not acceptable. Risk classification is not possible for this patient.</t>
  </si>
  <si>
    <t>TXnotacceptable</t>
  </si>
  <si>
    <t xml:space="preserve">NX </t>
  </si>
  <si>
    <t>NXnotacceptable</t>
  </si>
  <si>
    <t>NX ist ab Zentrumsfällen 2025 nicht mehr zulässig (Dokudefizit).</t>
  </si>
  <si>
    <t>MXnotacceptable</t>
  </si>
  <si>
    <t>MX ist ab Zentrumsfällen 2025 nicht mehr zulässig (Dokudefizit).</t>
  </si>
  <si>
    <t>X
 (consent = Y / N)</t>
  </si>
  <si>
    <t>RadioHistology</t>
  </si>
  <si>
    <t>Angaben zur postoperativen Histologie im Fall einer definitiven Strahlentherapie unplausibel.</t>
  </si>
  <si>
    <t>RiskPFT1</t>
  </si>
  <si>
    <t>PathoMwrong3</t>
  </si>
  <si>
    <t xml:space="preserve">Eine Gesamtdosis &gt; 120 Gray in Summe aller Bestrahlungen ist nicht plausibel. </t>
  </si>
  <si>
    <t>Y = Yes (Ja)
N = No (Nein)</t>
  </si>
  <si>
    <t>Information on postoperative histology implausible in case of definitive radiotherapy.</t>
  </si>
  <si>
    <t>Angaben zur postoperativen Histologie im Fall einer definitiven Therapie unplausibel.</t>
  </si>
  <si>
    <t>Information on postoperative histology implausible in case of definitive therapy.</t>
  </si>
  <si>
    <t>A pretherapeutic score value &gt; 100 is not plausible.</t>
  </si>
  <si>
    <t>A posttherapeutic score value &gt; 100 is not plausible.</t>
  </si>
  <si>
    <t>Surgery TreatHisto</t>
  </si>
  <si>
    <r>
      <t xml:space="preserve">Primary </t>
    </r>
    <r>
      <rPr>
        <sz val="9"/>
        <rFont val="Arial"/>
        <family val="2"/>
      </rPr>
      <t>cases of the denominator</t>
    </r>
    <r>
      <rPr>
        <sz val="9"/>
        <color indexed="8"/>
        <rFont val="Arial"/>
        <family val="2"/>
      </rPr>
      <t xml:space="preserve"> with complete diagnostic report:
- localisation and number of carcinoma with a positive tissue sample in relation to extracted punches
- semi-quantitative determination of percentage for the whole surface of the carcinoma / whole surface of the punch cylinder
- Gleason score: Specification of all primary and secondary grades as well as the most differentiated grade, each in “%”
</t>
    </r>
    <r>
      <rPr>
        <sz val="9"/>
        <color theme="0" tint="-0.499984740745262"/>
        <rFont val="Arial"/>
        <family val="2"/>
      </rPr>
      <t>(Primärfälle des Nenners mit Befundbericht mit Angabe von:
- Lokalisation und Anzahl Karzinom-positiver Gewebeproben im Verhältnis zu den entnommenen Stanzen
- Semiquantitative Abschätzung der Tumorausdehnung</t>
    </r>
    <r>
      <rPr>
        <sz val="9"/>
        <color rgb="FFFF0000"/>
        <rFont val="Arial"/>
        <family val="2"/>
      </rPr>
      <t xml:space="preserve"> </t>
    </r>
    <r>
      <rPr>
        <sz val="9"/>
        <color theme="0" tint="-0.499984740745262"/>
        <rFont val="Arial"/>
        <family val="2"/>
      </rPr>
      <t>pro Stanze</t>
    </r>
    <r>
      <rPr>
        <sz val="9"/>
        <color rgb="FFFF0000"/>
        <rFont val="Arial"/>
        <family val="2"/>
      </rPr>
      <t xml:space="preserve"> </t>
    </r>
    <r>
      <rPr>
        <sz val="9"/>
        <color theme="0" tint="-0.499984740745262"/>
        <rFont val="Arial"/>
        <family val="2"/>
      </rPr>
      <t xml:space="preserve">(in Prozent und/oder mm) </t>
    </r>
    <r>
      <rPr>
        <strike/>
        <sz val="9"/>
        <color theme="0" tint="-0.499984740745262"/>
        <rFont val="Arial"/>
        <family val="2"/>
      </rPr>
      <t xml:space="preserve">
</t>
    </r>
    <r>
      <rPr>
        <sz val="9"/>
        <color theme="0" tint="-0.499984740745262"/>
        <rFont val="Arial"/>
        <family val="2"/>
      </rPr>
      <t xml:space="preserve">- Gleason- Score gemäß ISUP 2014 und WHO 2016
</t>
    </r>
  </si>
  <si>
    <r>
      <rPr>
        <sz val="8"/>
        <rFont val="Arial"/>
        <family val="2"/>
      </rPr>
      <t xml:space="preserve">Stammdaten 
</t>
    </r>
    <r>
      <rPr>
        <b/>
        <sz val="8"/>
        <rFont val="Arial"/>
        <family val="2"/>
      </rPr>
      <t>Geschlecht</t>
    </r>
  </si>
  <si>
    <r>
      <t>Export "XML-Studycases ex</t>
    </r>
    <r>
      <rPr>
        <b/>
        <sz val="10"/>
        <rFont val="Arial"/>
        <family val="2"/>
      </rPr>
      <t>port</t>
    </r>
    <r>
      <rPr>
        <b/>
        <sz val="10"/>
        <color indexed="8"/>
        <rFont val="Arial"/>
        <family val="2"/>
      </rPr>
      <t xml:space="preserve">"
</t>
    </r>
    <r>
      <rPr>
        <b/>
        <sz val="10"/>
        <color theme="0" tint="-0.499984740745262"/>
        <rFont val="Arial"/>
        <family val="2"/>
      </rPr>
      <t>(Export "XML-Studienpat.export")</t>
    </r>
  </si>
  <si>
    <t>PathoTwrong4</t>
  </si>
  <si>
    <t>Fraction120total</t>
  </si>
  <si>
    <t>Plausibility indicators
Plausibilitätskennzahlen</t>
  </si>
  <si>
    <t>&gt;200</t>
  </si>
  <si>
    <t>Ein PSA-Wert &gt;200 ist nicht plausibel</t>
  </si>
  <si>
    <t>A PSA value &gt;200 is not plausible</t>
  </si>
  <si>
    <t>mindestens
Dummy</t>
  </si>
  <si>
    <t>obligat</t>
  </si>
  <si>
    <t>Die Länderkennung entspricht nicht den Vorgaben der ISO-3-Richtlinie.</t>
  </si>
  <si>
    <t>all other cases:
Primary Tumour ≠ P</t>
  </si>
  <si>
    <t>If country code does not correspond to ISO-3 and ≠ "XXX"</t>
  </si>
  <si>
    <t>at least one from the tags below should be not empty</t>
  </si>
  <si>
    <t>only for MID-centers</t>
  </si>
  <si>
    <t>Total dose &gt; 120 Gray in sum of all percutaneous radiation is not plausible.</t>
  </si>
  <si>
    <t>Or</t>
  </si>
  <si>
    <t>Number of removed lymph nodes &lt; Number of involved lymph nodes</t>
  </si>
  <si>
    <t>Die Anzahl der entnommenen Lymphknoten ist kleiner als die Anzahl der befallenen Lymphknoten.</t>
  </si>
  <si>
    <t>The number of lymph nodes removed is smaller than the number of affected lymph nodes.</t>
  </si>
  <si>
    <t>PathoTwrong5</t>
  </si>
  <si>
    <t>obligat (wenn vorhanden)</t>
  </si>
  <si>
    <r>
      <rPr>
        <sz val="9"/>
        <rFont val="Arial"/>
        <family val="2"/>
      </rPr>
      <t>Primary cases with radical prostatectomies/ cystoprostetomies</t>
    </r>
    <r>
      <rPr>
        <sz val="9"/>
        <color indexed="8"/>
        <rFont val="Arial"/>
        <family val="2"/>
      </rPr>
      <t xml:space="preserve">
</t>
    </r>
    <r>
      <rPr>
        <sz val="9"/>
        <color theme="0" tint="-0.499984740745262"/>
        <rFont val="Arial"/>
        <family val="2"/>
      </rPr>
      <t>(Primärfälle mit RPE + RZE)</t>
    </r>
  </si>
  <si>
    <r>
      <t xml:space="preserve">Primary cases of the denominator with locally confined Pca and low risk
</t>
    </r>
    <r>
      <rPr>
        <sz val="9"/>
        <color theme="0" tint="-0.499984740745262"/>
        <rFont val="Arial"/>
        <family val="2"/>
      </rPr>
      <t>(Primärfälle des Nenners mit lokal begrenztem PCa u. niedrigem Risiko)</t>
    </r>
  </si>
  <si>
    <r>
      <t xml:space="preserve">Primary cases with locally confined Pca, low risk and radical prostatectomies/ cystoprostatectomies
</t>
    </r>
    <r>
      <rPr>
        <sz val="9"/>
        <color theme="0" tint="-0.499984740745262"/>
        <rFont val="Arial"/>
        <family val="2"/>
      </rPr>
      <t>(Primärfälle mit lokal begrenztem PCa u. niedrigem Risiko und RPE/RZE)</t>
    </r>
  </si>
  <si>
    <r>
      <rPr>
        <sz val="9"/>
        <rFont val="Arial"/>
        <family val="2"/>
      </rPr>
      <t>Primary cases with locally confined Pca and low risk</t>
    </r>
    <r>
      <rPr>
        <sz val="9"/>
        <color indexed="8"/>
        <rFont val="Arial"/>
        <family val="2"/>
      </rPr>
      <t xml:space="preserve">
</t>
    </r>
    <r>
      <rPr>
        <sz val="9"/>
        <color theme="0" tint="-0.499984740745262"/>
        <rFont val="Arial"/>
        <family val="2"/>
      </rPr>
      <t>(Primärfälle mit lokal begrenztem PCa u. niedrigem Risiko)</t>
    </r>
  </si>
  <si>
    <t>KB-22</t>
  </si>
  <si>
    <r>
      <t xml:space="preserve">Focal therapy in cases with locally advanced prostate cancer
</t>
    </r>
    <r>
      <rPr>
        <sz val="11"/>
        <color theme="0" tint="-0.499984740745262"/>
        <rFont val="Arial"/>
        <family val="2"/>
      </rPr>
      <t xml:space="preserve">Fokale Therapie bei lokal fortgeschrittenem Prostatakarzinom </t>
    </r>
  </si>
  <si>
    <t>KB-23</t>
  </si>
  <si>
    <r>
      <t>= Basic data</t>
    </r>
    <r>
      <rPr>
        <b/>
        <sz val="11"/>
        <rFont val="Arial"/>
        <family val="2"/>
      </rPr>
      <t xml:space="preserve"> F17+G17</t>
    </r>
    <r>
      <rPr>
        <b/>
        <sz val="11"/>
        <color indexed="8"/>
        <rFont val="Arial"/>
        <family val="2"/>
      </rPr>
      <t xml:space="preserve">
</t>
    </r>
    <r>
      <rPr>
        <b/>
        <sz val="11"/>
        <color theme="0" tint="-0.499984740745262"/>
        <rFont val="Arial"/>
        <family val="2"/>
      </rPr>
      <t>(= Basisdaten F17+G17)</t>
    </r>
  </si>
  <si>
    <r>
      <t>= Basic data</t>
    </r>
    <r>
      <rPr>
        <b/>
        <sz val="11"/>
        <rFont val="Arial"/>
        <family val="2"/>
      </rPr>
      <t xml:space="preserve"> F10+G10</t>
    </r>
    <r>
      <rPr>
        <b/>
        <sz val="11"/>
        <color indexed="8"/>
        <rFont val="Arial"/>
        <family val="2"/>
      </rPr>
      <t xml:space="preserve">
</t>
    </r>
    <r>
      <rPr>
        <b/>
        <sz val="11"/>
        <color theme="0" tint="-0.499984740745262"/>
        <rFont val="Arial"/>
        <family val="2"/>
      </rPr>
      <t>(= Basisdaten F10+G10)</t>
    </r>
  </si>
  <si>
    <r>
      <t>= Basic data</t>
    </r>
    <r>
      <rPr>
        <b/>
        <sz val="11"/>
        <rFont val="Arial"/>
        <family val="2"/>
      </rPr>
      <t xml:space="preserve"> O10</t>
    </r>
    <r>
      <rPr>
        <b/>
        <sz val="11"/>
        <color indexed="8"/>
        <rFont val="Arial"/>
        <family val="2"/>
      </rPr>
      <t xml:space="preserve">
</t>
    </r>
    <r>
      <rPr>
        <b/>
        <sz val="11"/>
        <color theme="0" tint="-0.499984740745262"/>
        <rFont val="Arial"/>
        <family val="2"/>
      </rPr>
      <t>(= Basisdaten O10)</t>
    </r>
  </si>
  <si>
    <r>
      <t xml:space="preserve">= Basic data F10+G10
</t>
    </r>
    <r>
      <rPr>
        <b/>
        <sz val="11"/>
        <color theme="0" tint="-0.499984740745262"/>
        <rFont val="Arial"/>
        <family val="2"/>
      </rPr>
      <t>(= Basisdaten F10+G10)</t>
    </r>
  </si>
  <si>
    <t>IF Consent = N then display "-----"
For all cases in general overview in row 22 and 23 display "no questionnaire" 
For all cases in general overview in row 24 display the date of the questionnaire which is taken here</t>
  </si>
  <si>
    <t>IF Consent = N then display "-----"
For all cases in general overview in row 30 display the date of the questionnaire which is taken here
For all cases which are in row 24 and not in row 30 display "no questionnaire"</t>
  </si>
  <si>
    <t>IF Consent = N then display "-----"
For all cases in general overview in row 33 display the date of the questionnaire which is taken here
For all cases which are  not 33 display "no questionnaire"</t>
  </si>
  <si>
    <r>
      <t xml:space="preserve">IF Consent = N then display "-----"
IF Consent = Y 
&amp;&amp;
take the first Follow-Up with:
cut-off date + 365 - 182  </t>
    </r>
    <r>
      <rPr>
        <sz val="9"/>
        <rFont val="Calibri"/>
        <family val="2"/>
      </rPr>
      <t>≤</t>
    </r>
    <r>
      <rPr>
        <sz val="9"/>
        <rFont val="Arial"/>
        <family val="2"/>
      </rPr>
      <t xml:space="preserve">  date follow-up ≤ cut-off date + 365 + 182
&amp;&amp; 
PSA Value </t>
    </r>
    <r>
      <rPr>
        <sz val="9"/>
        <rFont val="Calibri"/>
        <family val="2"/>
      </rPr>
      <t>≠</t>
    </r>
    <r>
      <rPr>
        <sz val="9"/>
        <rFont val="Arial"/>
        <family val="2"/>
      </rPr>
      <t xml:space="preserve"> empty</t>
    </r>
  </si>
  <si>
    <t>Date post-therapeutical questionnaire after 1 year
(Datum posttherapeutischer Fragebogen nach 1 Jahr)</t>
  </si>
  <si>
    <r>
      <t xml:space="preserve">IF Consent = N then display "-----"
IF Consent = Y 
&amp;&amp;
take the first Follow-Up with:
cut-off date + 730 - 182  </t>
    </r>
    <r>
      <rPr>
        <sz val="9"/>
        <rFont val="Calibri"/>
        <family val="2"/>
      </rPr>
      <t>≤</t>
    </r>
    <r>
      <rPr>
        <sz val="9"/>
        <rFont val="Arial"/>
        <family val="2"/>
      </rPr>
      <t xml:space="preserve">  date follow-up ≤ cut-off date + 730 + 182
&amp;&amp; 
PSA Value </t>
    </r>
    <r>
      <rPr>
        <sz val="9"/>
        <rFont val="Calibri"/>
        <family val="2"/>
      </rPr>
      <t>≠</t>
    </r>
    <r>
      <rPr>
        <sz val="9"/>
        <rFont val="Arial"/>
        <family val="2"/>
      </rPr>
      <t xml:space="preserve"> empty</t>
    </r>
  </si>
  <si>
    <t xml:space="preserve">check if there is a posttherapeutic questionnaire with cyclephase "2"
If yes and the PSA-Value after 24 months (row 20) at "patient profile" contains:---- display the deficit
</t>
  </si>
  <si>
    <t>Relevant für Schnittstellenentwicklung
OncoBox Compare</t>
  </si>
  <si>
    <t xml:space="preserve">IIIa | IIIb | IV | IVa | IVb | III </t>
  </si>
  <si>
    <t>&lt;TreatmentAdtCInitiationFirst&gt;</t>
  </si>
  <si>
    <t>&lt;TreatmentAdtCCount&gt;</t>
  </si>
  <si>
    <t>&lt;TreatmentAdtUInitiationFirst&gt;</t>
  </si>
  <si>
    <t>&lt;TreatmentAdtUCount&gt;</t>
  </si>
  <si>
    <t>Cut-off date OncoBox ≠ Cut-off date pco-study</t>
  </si>
  <si>
    <t>PCOcut off date</t>
  </si>
  <si>
    <t>Der in der PCO-Datenbank eingetragene Stichtag stimmt nicht mit dem Beginn der letzten lokalen Therapie überein.</t>
  </si>
  <si>
    <r>
      <t xml:space="preserve">Patients
Patient
Info
</t>
    </r>
    <r>
      <rPr>
        <b/>
        <sz val="8"/>
        <color rgb="FFFF0000"/>
        <rFont val="Arial"/>
        <family val="2"/>
      </rPr>
      <t>Cut off date www.pco-study.com</t>
    </r>
  </si>
  <si>
    <r>
      <rPr>
        <b/>
        <sz val="8"/>
        <color rgb="FFFF0000"/>
        <rFont val="Arial"/>
        <family val="2"/>
      </rPr>
      <t>Patient profile :</t>
    </r>
    <r>
      <rPr>
        <sz val="8"/>
        <color rgb="FFFF0000"/>
        <rFont val="Arial"/>
        <family val="2"/>
      </rPr>
      <t xml:space="preserve">
Patients
Patient
Info
</t>
    </r>
    <r>
      <rPr>
        <b/>
        <sz val="8"/>
        <color rgb="FFFF0000"/>
        <rFont val="Arial"/>
        <family val="2"/>
      </rPr>
      <t>cut off date posttherapeutic survey</t>
    </r>
  </si>
  <si>
    <r>
      <t>Surgical expertise</t>
    </r>
    <r>
      <rPr>
        <strike/>
        <sz val="11"/>
        <color rgb="FF00B050"/>
        <rFont val="Arial"/>
        <family val="2"/>
      </rPr>
      <t xml:space="preserve">
</t>
    </r>
    <r>
      <rPr>
        <sz val="11"/>
        <color theme="0" tint="-0.499984740745262"/>
        <rFont val="Arial"/>
        <family val="2"/>
      </rPr>
      <t>Operative Expertise</t>
    </r>
  </si>
  <si>
    <t xml:space="preserve">KB-18 </t>
  </si>
  <si>
    <t xml:space="preserve">KB-17 </t>
  </si>
  <si>
    <t>KB-19</t>
  </si>
  <si>
    <t>KB-20</t>
  </si>
  <si>
    <t>KB-21</t>
  </si>
  <si>
    <r>
      <t xml:space="preserve">RPE/RZE for primary cases with locally confined PCa and low risk
</t>
    </r>
    <r>
      <rPr>
        <sz val="11"/>
        <color theme="0" tint="-0.499984740745262"/>
        <rFont val="Arial"/>
        <family val="2"/>
      </rPr>
      <t>RPE/RZE bei Primärfällen mit lokal begrenztem PCa u. niedrigem Risiko</t>
    </r>
  </si>
  <si>
    <r>
      <t xml:space="preserve">Share of locally confined PCa and low risk with RPE/RZE
</t>
    </r>
    <r>
      <rPr>
        <sz val="11"/>
        <color theme="0" tint="-0.499984740745262"/>
        <rFont val="Arial"/>
        <family val="2"/>
      </rPr>
      <t>Anteil lokal begrenztes PCa u. niedriges Risiko bei RPE/RZE</t>
    </r>
  </si>
  <si>
    <r>
      <rPr>
        <sz val="11"/>
        <rFont val="Arial"/>
        <family val="2"/>
      </rPr>
      <t>Presentation at the weekly conference - primary cases</t>
    </r>
    <r>
      <rPr>
        <sz val="11"/>
        <color theme="0" tint="-0.499984740745262"/>
        <rFont val="Arial"/>
        <family val="2"/>
      </rPr>
      <t xml:space="preserve">
Vorstellung in der wöchentlichen Tumorkonferenz - Primärfälle</t>
    </r>
  </si>
  <si>
    <r>
      <rPr>
        <sz val="11"/>
        <rFont val="Arial"/>
        <family val="2"/>
      </rPr>
      <t>Presentation at the weekly conference - M1</t>
    </r>
    <r>
      <rPr>
        <sz val="11"/>
        <color theme="0" tint="-0.499984740745262"/>
        <rFont val="Arial"/>
        <family val="2"/>
      </rPr>
      <t xml:space="preserve">
Vorstellung in der wöchentlichenTumorkonferenz - M1</t>
    </r>
  </si>
  <si>
    <r>
      <rPr>
        <sz val="11"/>
        <rFont val="Arial"/>
        <family val="2"/>
      </rPr>
      <t>Presentation at the weekly conference - recurrence and/or distant metastasis</t>
    </r>
    <r>
      <rPr>
        <sz val="11"/>
        <color theme="0" tint="-0.499984740745262"/>
        <rFont val="Arial"/>
        <family val="2"/>
      </rPr>
      <t xml:space="preserve">
Vorstellung in der wöchentlichen Tumorkonferenz - Rezidiv u/o Fernmetastasierung</t>
    </r>
  </si>
  <si>
    <r>
      <t xml:space="preserve">Calculation of the categories 
</t>
    </r>
    <r>
      <rPr>
        <sz val="11"/>
        <color theme="0" tint="-0.499984740745262"/>
        <rFont val="Arial"/>
        <family val="2"/>
      </rPr>
      <t>Berechnung der Fallarten</t>
    </r>
  </si>
  <si>
    <r>
      <t xml:space="preserve">Calculation of the basic data
</t>
    </r>
    <r>
      <rPr>
        <sz val="11"/>
        <color theme="0" tint="-0.499984740745262"/>
        <rFont val="Arial"/>
        <family val="2"/>
      </rPr>
      <t>Berechnung der Basisdaten</t>
    </r>
  </si>
  <si>
    <r>
      <t xml:space="preserve">Validation of the structure 
</t>
    </r>
    <r>
      <rPr>
        <sz val="11"/>
        <color theme="0" tint="-0.499984740745262"/>
        <rFont val="Arial"/>
        <family val="2"/>
      </rPr>
      <t>Strukturvalidierung</t>
    </r>
  </si>
  <si>
    <r>
      <rPr>
        <sz val="11"/>
        <rFont val="Arial"/>
        <family val="2"/>
      </rPr>
      <t xml:space="preserve">Datafields from the tumourdocumentation system </t>
    </r>
    <r>
      <rPr>
        <sz val="11"/>
        <color rgb="FFFF0000"/>
        <rFont val="Arial"/>
        <family val="2"/>
      </rPr>
      <t xml:space="preserve">
</t>
    </r>
    <r>
      <rPr>
        <sz val="11"/>
        <color theme="0" tint="-0.499984740745262"/>
        <rFont val="Arial"/>
        <family val="2"/>
      </rPr>
      <t>Alle Datenfelder der XML-Struktur mit möglichen Ausprägungen</t>
    </r>
  </si>
  <si>
    <t>M = männlich
U = unbekannt
W = weiblich
D = divers</t>
  </si>
  <si>
    <t>M = male
U = unknown
W = female
D = diverse</t>
  </si>
  <si>
    <t>URO = Urologie
RAD = Strahlentherapie
O = Andere
U = Unbekannt</t>
  </si>
  <si>
    <t>URO = Urology
RAD = Radiotherapy
O = Other
U = Unknown</t>
  </si>
  <si>
    <t>C61</t>
  </si>
  <si>
    <t xml:space="preserve">Tumordiagnose nach ICD-10
C61:     Bösartige Neubildung der Prostata
</t>
  </si>
  <si>
    <t xml:space="preserve">International Classification of Diseases
C61:     Malignant neoplasm of prostate
</t>
  </si>
  <si>
    <r>
      <rPr>
        <b/>
        <sz val="8"/>
        <color theme="1"/>
        <rFont val="Arial"/>
        <family val="2"/>
      </rPr>
      <t>I | II | III | IIIa | IIIb | IV | IVa | IVb | V | 0 (keine Komplikation, Standardwert)</t>
    </r>
    <r>
      <rPr>
        <sz val="8"/>
        <color theme="1"/>
        <rFont val="Arial"/>
        <family val="2"/>
      </rPr>
      <t xml:space="preserve">
</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</si>
  <si>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</si>
  <si>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t>
    </r>
  </si>
  <si>
    <t>I | II | III | IV | V  | 0 (keine Komplikation)</t>
  </si>
  <si>
    <t>≠ C61</t>
  </si>
  <si>
    <r>
      <t>(Gleason Score 1 + Gleason Score 2)</t>
    </r>
    <r>
      <rPr>
        <sz val="10"/>
        <rFont val="Arial"/>
        <family val="2"/>
      </rPr>
      <t xml:space="preserve">  ≤ </t>
    </r>
    <r>
      <rPr>
        <sz val="8"/>
        <rFont val="Arial"/>
        <family val="2"/>
      </rPr>
      <t>6</t>
    </r>
  </si>
  <si>
    <r>
      <t>N1</t>
    </r>
    <r>
      <rPr>
        <strike/>
        <sz val="8"/>
        <rFont val="Arial"/>
        <family val="2"/>
      </rPr>
      <t xml:space="preserve"> </t>
    </r>
  </si>
  <si>
    <r>
      <rPr>
        <b/>
        <sz val="8"/>
        <rFont val="Arial"/>
        <family val="2"/>
      </rPr>
      <t xml:space="preserve">ISO-3 und "XXX" </t>
    </r>
    <r>
      <rPr>
        <sz val="8"/>
        <rFont val="Arial"/>
        <family val="2"/>
      </rPr>
      <t>(DEU, SWE, USA, …"XXX")</t>
    </r>
  </si>
  <si>
    <r>
      <rPr>
        <sz val="10"/>
        <rFont val="Calibri"/>
        <family val="2"/>
      </rPr>
      <t>≠</t>
    </r>
    <r>
      <rPr>
        <sz val="8"/>
        <rFont val="Arial"/>
        <family val="2"/>
      </rPr>
      <t xml:space="preserve"> URO &amp; RAD &amp; O &amp; U &amp; empty</t>
    </r>
  </si>
  <si>
    <t>URO | RAD | O | U</t>
  </si>
  <si>
    <r>
      <rPr>
        <sz val="10"/>
        <rFont val="Calibri"/>
        <family val="2"/>
      </rPr>
      <t>≠</t>
    </r>
    <r>
      <rPr>
        <sz val="8"/>
        <rFont val="Arial"/>
        <family val="2"/>
      </rPr>
      <t xml:space="preserve"> M &amp; U &amp; W &amp; D</t>
    </r>
  </si>
  <si>
    <t>M | U | W | D</t>
  </si>
  <si>
    <t>&gt; 100,00</t>
  </si>
  <si>
    <t>≤0,00%</t>
  </si>
  <si>
    <t>Das Feld "Maximaler Anteil der befallenen Stanzen" enthält unzulässige Zeichen.(≤ 0,00%)</t>
  </si>
  <si>
    <t>The data item "Greatest percentage involvement" contains invalid characters. (≤0,00%)</t>
  </si>
  <si>
    <r>
      <t xml:space="preserve">Case
Postoperative histology
</t>
    </r>
    <r>
      <rPr>
        <b/>
        <sz val="8"/>
        <rFont val="Arial"/>
        <family val="2"/>
      </rPr>
      <t>Number of removed lymph nodes</t>
    </r>
    <r>
      <rPr>
        <sz val="8"/>
        <rFont val="Arial"/>
        <family val="2"/>
      </rPr>
      <t xml:space="preserve">
</t>
    </r>
  </si>
  <si>
    <r>
      <rPr>
        <sz val="8"/>
        <rFont val="Calibri"/>
        <family val="2"/>
      </rPr>
      <t>≠</t>
    </r>
    <r>
      <rPr>
        <sz val="8"/>
        <rFont val="Arial"/>
        <family val="2"/>
      </rPr>
      <t xml:space="preserve"> A &amp; D &amp; U &amp; empty</t>
    </r>
  </si>
  <si>
    <r>
      <t xml:space="preserve">If there are &gt;1 Radiotherapy with the above listed characteristics please make the sum of all "Total radiation doses"
</t>
    </r>
    <r>
      <rPr>
        <b/>
        <sz val="8"/>
        <rFont val="Arial"/>
        <family val="2"/>
      </rPr>
      <t>IF</t>
    </r>
    <r>
      <rPr>
        <sz val="8"/>
        <rFont val="Arial"/>
        <family val="2"/>
      </rPr>
      <t xml:space="preserve"> 
Total radiation dose of all radiotherapys  </t>
    </r>
    <r>
      <rPr>
        <b/>
        <sz val="8"/>
        <rFont val="Arial"/>
        <family val="2"/>
      </rPr>
      <t>&gt; 120</t>
    </r>
    <r>
      <rPr>
        <sz val="8"/>
        <rFont val="Arial"/>
        <family val="2"/>
      </rPr>
      <t xml:space="preserve"> then display the deficit</t>
    </r>
  </si>
  <si>
    <t>This message should be displayed only when PSA-Value after 12 months (row 19) at "patient profile" contains: ----
This message should be displayed only when the cut off date is not empty in the profile.</t>
  </si>
  <si>
    <t>I | II | III | IIIa | IIIb | IV | IVa | IVb | V| 0</t>
  </si>
  <si>
    <r>
      <t xml:space="preserve">Case
Postoperative histology
</t>
    </r>
    <r>
      <rPr>
        <b/>
        <sz val="8"/>
        <rFont val="Arial"/>
        <family val="2"/>
      </rPr>
      <t xml:space="preserve">Gleason score 1 </t>
    </r>
  </si>
  <si>
    <r>
      <t xml:space="preserve">Case
Postoperative histology
</t>
    </r>
    <r>
      <rPr>
        <b/>
        <sz val="8"/>
        <rFont val="Arial"/>
        <family val="2"/>
      </rPr>
      <t>Gleason score 2</t>
    </r>
  </si>
  <si>
    <r>
      <rPr>
        <sz val="11"/>
        <rFont val="Arial"/>
        <family val="2"/>
      </rPr>
      <t xml:space="preserve">OncoBox Prostate </t>
    </r>
    <r>
      <rPr>
        <b/>
        <sz val="11"/>
        <rFont val="Arial"/>
        <family val="2"/>
      </rPr>
      <t xml:space="preserve">
Indicator 3 a) Presentation in the weekly tumour conference
</t>
    </r>
    <r>
      <rPr>
        <b/>
        <sz val="11"/>
        <color theme="0" tint="-0.499984740745262"/>
        <rFont val="Arial"/>
        <family val="2"/>
      </rPr>
      <t>(Kennzahl Nr. 3a) Vorstellung in der wöchentlichen Konferenz (PF ≥ pT3a und/oder R1 und/oder pN+))</t>
    </r>
  </si>
  <si>
    <r>
      <t>Primary case</t>
    </r>
    <r>
      <rPr>
        <sz val="9"/>
        <rFont val="Arial"/>
        <family val="2"/>
      </rPr>
      <t>s ≥</t>
    </r>
    <r>
      <rPr>
        <sz val="9"/>
        <color indexed="8"/>
        <rFont val="Arial"/>
        <family val="2"/>
      </rPr>
      <t xml:space="preserve"> pT3a and / or R1 and / or pN+
</t>
    </r>
    <r>
      <rPr>
        <sz val="9"/>
        <color theme="0" tint="-0.499984740745262"/>
        <rFont val="Arial"/>
        <family val="2"/>
      </rPr>
      <t>(Primärfälle ≥ pT3a und/oder R1 und/ oder pN+)</t>
    </r>
  </si>
  <si>
    <t>≥ pT3a u/o R1 u/o pN+</t>
  </si>
  <si>
    <t xml:space="preserve">T3a | T3b | T4 </t>
  </si>
  <si>
    <r>
      <rPr>
        <sz val="11"/>
        <rFont val="Arial"/>
        <family val="2"/>
      </rPr>
      <t xml:space="preserve">OncoBox Prostate </t>
    </r>
    <r>
      <rPr>
        <b/>
        <sz val="11"/>
        <rFont val="Arial"/>
        <family val="2"/>
      </rPr>
      <t xml:space="preserve">
Indicator 3 b) Presentation in the weekly tumour conference
</t>
    </r>
    <r>
      <rPr>
        <b/>
        <sz val="11"/>
        <color theme="0" tint="-0.499984740745262"/>
        <rFont val="Arial"/>
        <family val="2"/>
      </rPr>
      <t>(Kennzahl Nr. 3b) Vorstellung in der wöchentlichen Tumorkonferenz)</t>
    </r>
  </si>
  <si>
    <r>
      <rPr>
        <sz val="11"/>
        <color indexed="8"/>
        <rFont val="Arial"/>
        <family val="2"/>
      </rPr>
      <t xml:space="preserve">OncoBox Prostate </t>
    </r>
    <r>
      <rPr>
        <b/>
        <sz val="11"/>
        <color indexed="8"/>
        <rFont val="Arial"/>
        <family val="2"/>
      </rPr>
      <t xml:space="preserve">
Indicator 3 c) Presentation in the </t>
    </r>
    <r>
      <rPr>
        <b/>
        <sz val="11"/>
        <rFont val="Arial"/>
        <family val="2"/>
      </rPr>
      <t xml:space="preserve">weekly </t>
    </r>
    <r>
      <rPr>
        <b/>
        <sz val="11"/>
        <color indexed="8"/>
        <rFont val="Arial"/>
        <family val="2"/>
      </rPr>
      <t xml:space="preserve">tumour conference
</t>
    </r>
    <r>
      <rPr>
        <b/>
        <sz val="11"/>
        <color theme="0" tint="-0.499984740745262"/>
        <rFont val="Arial"/>
        <family val="2"/>
      </rPr>
      <t>(Kennzahl Nr. 3c) Vorstellung in der wöchentlichen Tumorkonferenz)</t>
    </r>
  </si>
  <si>
    <r>
      <rPr>
        <sz val="9"/>
        <rFont val="Arial"/>
        <family val="2"/>
      </rPr>
      <t>Primary cases with locally confined Pca and low risk (PSA ≤ 10ng/ml and Gleason score ≤ 6 and cT category  ≤ 2a)</t>
    </r>
    <r>
      <rPr>
        <sz val="9"/>
        <color indexed="8"/>
        <rFont val="Arial"/>
        <family val="2"/>
      </rPr>
      <t xml:space="preserve">
</t>
    </r>
    <r>
      <rPr>
        <sz val="9"/>
        <color theme="0" tint="-0.499984740745262"/>
        <rFont val="Arial"/>
        <family val="2"/>
      </rPr>
      <t>(Primärfälle mit lokal begrenztem PCa und niedrigem Risiko (PSA ≤ 10ng/ml und Gleason-Score ≤ 6 und cT-Kategorie ≤ 2a))</t>
    </r>
  </si>
  <si>
    <r>
      <rPr>
        <sz val="11"/>
        <rFont val="Arial"/>
        <family val="2"/>
      </rPr>
      <t xml:space="preserve">OncoBox Prostate </t>
    </r>
    <r>
      <rPr>
        <b/>
        <sz val="11"/>
        <rFont val="Arial"/>
        <family val="2"/>
      </rPr>
      <t xml:space="preserve">
Psychooncological distress-screening</t>
    </r>
    <r>
      <rPr>
        <b/>
        <sz val="11"/>
        <color rgb="FFFF0000"/>
        <rFont val="Arial"/>
        <family val="2"/>
      </rPr>
      <t xml:space="preserve">
</t>
    </r>
    <r>
      <rPr>
        <b/>
        <sz val="11"/>
        <color theme="0" tint="-0.499984740745262"/>
        <rFont val="Arial"/>
        <family val="2"/>
      </rPr>
      <t>(Kennzahl Nr. 6  Psychoonkologisches Distress-Screening)</t>
    </r>
  </si>
  <si>
    <r>
      <rPr>
        <sz val="11"/>
        <color indexed="8"/>
        <rFont val="Arial"/>
        <family val="2"/>
      </rPr>
      <t xml:space="preserve">OncoBox Prostate </t>
    </r>
    <r>
      <rPr>
        <b/>
        <sz val="11"/>
        <color indexed="8"/>
        <rFont val="Arial"/>
        <family val="2"/>
      </rPr>
      <t xml:space="preserve">
Indicator 9 </t>
    </r>
    <r>
      <rPr>
        <b/>
        <sz val="11"/>
        <rFont val="Arial"/>
        <family val="2"/>
      </rPr>
      <t>Surgical expertise</t>
    </r>
    <r>
      <rPr>
        <b/>
        <sz val="11"/>
        <color indexed="8"/>
        <rFont val="Arial"/>
        <family val="2"/>
      </rPr>
      <t xml:space="preserve">
</t>
    </r>
    <r>
      <rPr>
        <b/>
        <sz val="11"/>
        <color theme="0" tint="-0.499984740745262"/>
        <rFont val="Arial"/>
        <family val="2"/>
      </rPr>
      <t>(Kennzahl Nr. 9</t>
    </r>
    <r>
      <rPr>
        <b/>
        <sz val="11"/>
        <color rgb="FF00B050"/>
        <rFont val="Arial"/>
        <family val="2"/>
      </rPr>
      <t xml:space="preserve"> </t>
    </r>
    <r>
      <rPr>
        <b/>
        <sz val="11"/>
        <color theme="0" tint="-0.499984740745262"/>
        <rFont val="Arial"/>
        <family val="2"/>
      </rPr>
      <t>Operative Expertise</t>
    </r>
  </si>
  <si>
    <r>
      <rPr>
        <sz val="11"/>
        <color indexed="8"/>
        <rFont val="Arial"/>
        <family val="2"/>
      </rPr>
      <t xml:space="preserve">OncoBox Prostate </t>
    </r>
    <r>
      <rPr>
        <b/>
        <sz val="11"/>
        <color indexed="8"/>
        <rFont val="Arial"/>
        <family val="2"/>
      </rPr>
      <t xml:space="preserve">
Indicator </t>
    </r>
    <r>
      <rPr>
        <b/>
        <sz val="11"/>
        <rFont val="Arial"/>
        <family val="2"/>
      </rPr>
      <t xml:space="preserve">17 Postoperative complications after radical prostatectomy </t>
    </r>
    <r>
      <rPr>
        <b/>
        <sz val="11"/>
        <color indexed="8"/>
        <rFont val="Arial"/>
        <family val="2"/>
      </rPr>
      <t xml:space="preserve">
</t>
    </r>
    <r>
      <rPr>
        <b/>
        <sz val="11"/>
        <color theme="0" tint="-0.499984740745262"/>
        <rFont val="Arial"/>
        <family val="2"/>
      </rPr>
      <t>(Kennzahl N</t>
    </r>
    <r>
      <rPr>
        <b/>
        <sz val="11"/>
        <color theme="0" tint="-0.34998626667073579"/>
        <rFont val="Arial"/>
        <family val="2"/>
      </rPr>
      <t>r.</t>
    </r>
    <r>
      <rPr>
        <b/>
        <sz val="11"/>
        <color theme="0" tint="-0.499984740745262"/>
        <rFont val="Arial"/>
        <family val="2"/>
      </rPr>
      <t xml:space="preserve"> 17</t>
    </r>
    <r>
      <rPr>
        <b/>
        <sz val="11"/>
        <color rgb="FF92D050"/>
        <rFont val="Arial"/>
        <family val="2"/>
      </rPr>
      <t xml:space="preserve"> </t>
    </r>
    <r>
      <rPr>
        <b/>
        <sz val="11"/>
        <color theme="0" tint="-0.499984740745262"/>
        <rFont val="Arial"/>
        <family val="2"/>
      </rPr>
      <t>Postoperative Komplikationen nach Radikaler Prostatektomie)</t>
    </r>
  </si>
  <si>
    <r>
      <rPr>
        <sz val="11"/>
        <color indexed="8"/>
        <rFont val="Arial"/>
        <family val="2"/>
      </rPr>
      <t xml:space="preserve">OncoBox Prostate </t>
    </r>
    <r>
      <rPr>
        <b/>
        <sz val="11"/>
        <color indexed="8"/>
        <rFont val="Arial"/>
        <family val="2"/>
      </rPr>
      <t xml:space="preserve">
Indicato</t>
    </r>
    <r>
      <rPr>
        <b/>
        <sz val="11"/>
        <rFont val="Arial"/>
        <family val="2"/>
      </rPr>
      <t xml:space="preserve">r 18 </t>
    </r>
    <r>
      <rPr>
        <b/>
        <sz val="11"/>
        <color indexed="8"/>
        <rFont val="Arial"/>
        <family val="2"/>
      </rPr>
      <t xml:space="preserve">Adverse effects after radiotherapy 
</t>
    </r>
    <r>
      <rPr>
        <b/>
        <sz val="11"/>
        <color theme="0" tint="-0.499984740745262"/>
        <rFont val="Arial"/>
        <family val="2"/>
      </rPr>
      <t>(Kennzahl Nr. 18 Unerwünschte Wirkungen nach Strahlentherapie)</t>
    </r>
  </si>
  <si>
    <r>
      <rPr>
        <sz val="11"/>
        <color indexed="8"/>
        <rFont val="Arial"/>
        <family val="2"/>
      </rPr>
      <t>OncoBox Prostate</t>
    </r>
    <r>
      <rPr>
        <b/>
        <sz val="11"/>
        <color indexed="8"/>
        <rFont val="Arial"/>
        <family val="2"/>
      </rPr>
      <t xml:space="preserve"> 
</t>
    </r>
    <r>
      <rPr>
        <b/>
        <sz val="11"/>
        <rFont val="Arial"/>
        <family val="2"/>
      </rPr>
      <t>Indicator 19</t>
    </r>
    <r>
      <rPr>
        <b/>
        <sz val="11"/>
        <color rgb="FF92D050"/>
        <rFont val="Arial"/>
        <family val="2"/>
      </rPr>
      <t xml:space="preserve"> </t>
    </r>
    <r>
      <rPr>
        <b/>
        <sz val="11"/>
        <rFont val="Arial"/>
        <family val="2"/>
      </rPr>
      <t>Dental examination prior to commencement of bisphosphonate or denosumab therapy</t>
    </r>
    <r>
      <rPr>
        <b/>
        <sz val="11"/>
        <color indexed="8"/>
        <rFont val="Arial"/>
        <family val="2"/>
      </rPr>
      <t xml:space="preserve">
</t>
    </r>
    <r>
      <rPr>
        <b/>
        <sz val="11"/>
        <color theme="0" tint="-0.499984740745262"/>
        <rFont val="Arial"/>
        <family val="2"/>
      </rPr>
      <t>(Kennzahl Nr. 19</t>
    </r>
    <r>
      <rPr>
        <b/>
        <sz val="11"/>
        <color rgb="FF92D050"/>
        <rFont val="Arial"/>
        <family val="2"/>
      </rPr>
      <t xml:space="preserve"> </t>
    </r>
    <r>
      <rPr>
        <b/>
        <sz val="11"/>
        <color theme="0" tint="-0.499984740745262"/>
        <rFont val="Arial"/>
        <family val="2"/>
      </rPr>
      <t>Zahnärztlicher Untersuchung vor Beginn der Bisphosphonat oder Denosumab-Therapie)</t>
    </r>
  </si>
  <si>
    <r>
      <rPr>
        <sz val="11"/>
        <rFont val="Arial"/>
        <family val="2"/>
      </rPr>
      <t xml:space="preserve">OncoBox Prostate </t>
    </r>
    <r>
      <rPr>
        <b/>
        <sz val="11"/>
        <rFont val="Arial"/>
        <family val="2"/>
      </rPr>
      <t xml:space="preserve">
Indicator 20 No hormone ablation therapy in the case of locally advanced prostate carcinoma with radical prostatectomy</t>
    </r>
    <r>
      <rPr>
        <b/>
        <sz val="11"/>
        <color rgb="FFFF0000"/>
        <rFont val="Arial"/>
        <family val="2"/>
      </rPr>
      <t xml:space="preserve">
</t>
    </r>
    <r>
      <rPr>
        <b/>
        <sz val="11"/>
        <color theme="0" tint="-0.499984740745262"/>
        <rFont val="Arial"/>
        <family val="2"/>
      </rPr>
      <t>(Kennzahl Nr. 20 Keine hormonablative Therapie bei lokal fortgeschrittenem Prostatakarzinom mit radikaler Prostatektomie)</t>
    </r>
  </si>
  <si>
    <r>
      <rPr>
        <sz val="11"/>
        <rFont val="Arial"/>
        <family val="2"/>
      </rPr>
      <t xml:space="preserve">OncoBox Prostate </t>
    </r>
    <r>
      <rPr>
        <b/>
        <sz val="11"/>
        <rFont val="Arial"/>
        <family val="2"/>
      </rPr>
      <t xml:space="preserve">
Indicator 21 Focal therapy in cases with locally advanced prostate cancer</t>
    </r>
    <r>
      <rPr>
        <b/>
        <sz val="11"/>
        <color theme="0" tint="-0.499984740745262"/>
        <rFont val="Arial"/>
        <family val="2"/>
      </rPr>
      <t xml:space="preserve">
(Kennzahl Nr. 21 Fokale Therapie bei lokal fortgeschrittenem Prostatakarzinom )</t>
    </r>
  </si>
  <si>
    <r>
      <rPr>
        <sz val="11"/>
        <rFont val="Arial"/>
        <family val="2"/>
      </rPr>
      <t xml:space="preserve">OncoBox Prostate </t>
    </r>
    <r>
      <rPr>
        <b/>
        <sz val="11"/>
        <rFont val="Arial"/>
        <family val="2"/>
      </rPr>
      <t xml:space="preserve">
Indicator 22  Share of locally confined PCa and low risk with RPE/RZE</t>
    </r>
    <r>
      <rPr>
        <b/>
        <sz val="11"/>
        <color theme="0" tint="-0.499984740745262"/>
        <rFont val="Arial"/>
        <family val="2"/>
      </rPr>
      <t xml:space="preserve">
(Kennzahl Nr. 22 Anteil lokal begrenztes PCa u. niedriges Risiko bei RPE/RZE)</t>
    </r>
  </si>
  <si>
    <r>
      <rPr>
        <sz val="11"/>
        <rFont val="Arial"/>
        <family val="2"/>
      </rPr>
      <t xml:space="preserve">OncoBox Prostate </t>
    </r>
    <r>
      <rPr>
        <b/>
        <sz val="11"/>
        <rFont val="Arial"/>
        <family val="2"/>
      </rPr>
      <t xml:space="preserve">
Indicator 23  RPE/RZE for primary cases with locally confined PCa and low risk</t>
    </r>
    <r>
      <rPr>
        <b/>
        <sz val="11"/>
        <color theme="0" tint="-0.499984740745262"/>
        <rFont val="Arial"/>
        <family val="2"/>
      </rPr>
      <t xml:space="preserve">
(Kennzahl Nr. 23 RPE/RZE bei Primärfällen mit lokal begrenztem PCa u. niedrigem Risiko)</t>
    </r>
  </si>
  <si>
    <t>OLT | ST | HIFU | CRYO | HYPER | VTP | IEP | RFA | SBRT | OFT</t>
  </si>
  <si>
    <t>HIFU, CRYO, HYPER, OLT, VTP, IEP, RFA, SBRT, OFT</t>
  </si>
  <si>
    <r>
      <t>empty | yyyy-mm-dd</t>
    </r>
    <r>
      <rPr>
        <sz val="8"/>
        <rFont val="Calibri Light"/>
        <family val="2"/>
      </rPr>
      <t xml:space="preserve"> &gt; </t>
    </r>
    <r>
      <rPr>
        <sz val="8"/>
        <rFont val="Arial"/>
        <family val="2"/>
      </rPr>
      <t>Date pre-therapeutical questionnaire</t>
    </r>
  </si>
  <si>
    <r>
      <t xml:space="preserve">empty | yyyy-mm-dd </t>
    </r>
    <r>
      <rPr>
        <b/>
        <sz val="8"/>
        <rFont val="Calibri Light"/>
        <family val="2"/>
      </rPr>
      <t>≥</t>
    </r>
    <r>
      <rPr>
        <sz val="8"/>
        <rFont val="Calibri Light"/>
        <family val="2"/>
      </rPr>
      <t xml:space="preserve">   </t>
    </r>
    <r>
      <rPr>
        <sz val="8"/>
        <rFont val="Arial"/>
        <family val="2"/>
      </rPr>
      <t>Date pre-therapeutical questionnaire</t>
    </r>
  </si>
  <si>
    <r>
      <rPr>
        <sz val="8"/>
        <rFont val="Arial"/>
        <family val="2"/>
      </rPr>
      <t>Case
Research
Research Therapy</t>
    </r>
    <r>
      <rPr>
        <b/>
        <sz val="8"/>
        <rFont val="Arial"/>
        <family val="2"/>
      </rPr>
      <t xml:space="preserve">
ADT concomitant initiation first </t>
    </r>
  </si>
  <si>
    <r>
      <rPr>
        <sz val="8"/>
        <rFont val="Arial"/>
        <family val="2"/>
      </rPr>
      <t>Case
Research
Research Therapy</t>
    </r>
    <r>
      <rPr>
        <b/>
        <sz val="8"/>
        <rFont val="Arial"/>
        <family val="2"/>
      </rPr>
      <t xml:space="preserve">
ADT concomitant count</t>
    </r>
  </si>
  <si>
    <r>
      <rPr>
        <sz val="8"/>
        <rFont val="Arial"/>
        <family val="2"/>
      </rPr>
      <t>Case
Research
Research Therapy</t>
    </r>
    <r>
      <rPr>
        <b/>
        <sz val="8"/>
        <rFont val="Arial"/>
        <family val="2"/>
      </rPr>
      <t xml:space="preserve">
ADT unknown initiation first </t>
    </r>
  </si>
  <si>
    <r>
      <rPr>
        <sz val="8"/>
        <rFont val="Arial"/>
        <family val="2"/>
      </rPr>
      <t>Case
Research
Research Therapy</t>
    </r>
    <r>
      <rPr>
        <b/>
        <sz val="8"/>
        <rFont val="Arial"/>
        <family val="2"/>
      </rPr>
      <t xml:space="preserve">
ADT unknown count</t>
    </r>
  </si>
  <si>
    <t>OLT  | VTP | IEP | RFA | SBRT | OFT</t>
  </si>
  <si>
    <r>
      <t xml:space="preserve">N0 | N1 | </t>
    </r>
    <r>
      <rPr>
        <strike/>
        <sz val="8"/>
        <color rgb="FFFF0000"/>
        <rFont val="Arial"/>
        <family val="2"/>
      </rPr>
      <t>N+</t>
    </r>
    <r>
      <rPr>
        <sz val="8"/>
        <rFont val="Arial"/>
        <family val="2"/>
      </rPr>
      <t xml:space="preserve"> | NX
</t>
    </r>
  </si>
  <si>
    <r>
      <t xml:space="preserve">M0 | </t>
    </r>
    <r>
      <rPr>
        <strike/>
        <sz val="8"/>
        <color rgb="FFFF0000"/>
        <rFont val="Arial"/>
        <family val="2"/>
      </rPr>
      <t>M1</t>
    </r>
    <r>
      <rPr>
        <sz val="8"/>
        <rFont val="Arial"/>
        <family val="2"/>
      </rPr>
      <t xml:space="preserve"> | M1a | M1b | M1c | </t>
    </r>
    <r>
      <rPr>
        <strike/>
        <sz val="8"/>
        <color rgb="FFFF0000"/>
        <rFont val="Arial"/>
        <family val="2"/>
      </rPr>
      <t>MX</t>
    </r>
  </si>
  <si>
    <r>
      <t>TX | T0 |</t>
    </r>
    <r>
      <rPr>
        <strike/>
        <sz val="8"/>
        <color rgb="FFFF0000"/>
        <rFont val="Arial"/>
        <family val="2"/>
      </rPr>
      <t xml:space="preserve"> T1 </t>
    </r>
    <r>
      <rPr>
        <sz val="8"/>
        <rFont val="Arial"/>
        <family val="2"/>
      </rPr>
      <t>| T1a | T1b | T1c |</t>
    </r>
    <r>
      <rPr>
        <strike/>
        <sz val="8"/>
        <color rgb="FFFF0000"/>
        <rFont val="Arial"/>
        <family val="2"/>
      </rPr>
      <t xml:space="preserve"> T2 </t>
    </r>
    <r>
      <rPr>
        <sz val="8"/>
        <rFont val="Arial"/>
        <family val="2"/>
      </rPr>
      <t>| T2a | T2b | T2c | T3 | T3a | T3b | T4</t>
    </r>
  </si>
  <si>
    <r>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 mit Erstdiagnose 01.01.2013  zulässig. Danach werden die Pat. über eine Plausibilitätskontrolle in der OncoBox herausgefiltert. </t>
    </r>
    <r>
      <rPr>
        <sz val="8"/>
        <color rgb="FFFF0000"/>
        <rFont val="Arial"/>
        <family val="2"/>
      </rPr>
      <t>Das gleiche gilt für M1 statt M1a bzw. M1b.</t>
    </r>
    <r>
      <rPr>
        <sz val="8"/>
        <rFont val="Arial"/>
        <family val="2"/>
      </rPr>
      <t xml:space="preserve">
</t>
    </r>
  </si>
  <si>
    <t>emac</t>
  </si>
  <si>
    <t>The CutOff date entered in the PCO database does not match the start of the last local therapy.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</si>
</sst>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1" x14ac:knownFonts="1">
    <font>
      <sz val="11"/>
      <color theme="1"/>
      <name val="Calibri"/>
      <family val="2"/>
      <scheme val="minor"/>
    </font>
    <font>
      <sz val="10"/>
      <color theme="1"/>
      <name val="Arial"/>
      <family val="2"/>
    </font>
    <font>
      <u/>
      <sz val="8"/>
      <color theme="1"/>
      <name val="Arial"/>
      <family val="2"/>
    </font>
    <font>
      <sz val="8"/>
      <color theme="1"/>
      <name val="Arial"/>
      <family val="2"/>
    </font>
    <font>
      <sz val="8"/>
      <color indexed="8"/>
      <name val="Arial"/>
      <family val="2"/>
    </font>
    <font>
      <b/>
      <sz val="8"/>
      <color indexed="8"/>
      <name val="Arial"/>
      <family val="2"/>
    </font>
    <font>
      <sz val="9"/>
      <color theme="1"/>
      <name val="Arial"/>
      <family val="2"/>
    </font>
    <font>
      <b/>
      <sz val="8"/>
      <color theme="1"/>
      <name val="Arial"/>
      <family val="2"/>
    </font>
    <font>
      <b/>
      <sz val="10"/>
      <color indexed="8"/>
      <name val="Arial"/>
      <family val="2"/>
    </font>
    <font>
      <sz val="8"/>
      <name val="Arial"/>
      <family val="2"/>
    </font>
    <font>
      <b/>
      <sz val="8"/>
      <name val="Arial"/>
      <family val="2"/>
    </font>
    <font>
      <b/>
      <u/>
      <sz val="8"/>
      <color indexed="8"/>
      <name val="Arial"/>
      <family val="2"/>
    </font>
    <font>
      <sz val="8"/>
      <color indexed="10"/>
      <name val="Arial"/>
      <family val="2"/>
    </font>
    <font>
      <sz val="8"/>
      <color rgb="FFFF0000"/>
      <name val="Arial"/>
      <family val="2"/>
    </font>
    <font>
      <b/>
      <sz val="13"/>
      <color indexed="8"/>
      <name val="Arial"/>
      <family val="2"/>
    </font>
    <font>
      <u/>
      <sz val="11"/>
      <color indexed="12"/>
      <name val="Calibri"/>
      <family val="2"/>
    </font>
    <font>
      <u/>
      <sz val="10"/>
      <color indexed="12"/>
      <name val="Arial"/>
      <family val="2"/>
    </font>
    <font>
      <b/>
      <sz val="11"/>
      <color indexed="8"/>
      <name val="Arial"/>
      <family val="2"/>
    </font>
    <font>
      <b/>
      <sz val="9"/>
      <name val="Arial"/>
      <family val="2"/>
    </font>
    <font>
      <b/>
      <sz val="9"/>
      <color indexed="8"/>
      <name val="Arial"/>
      <family val="2"/>
    </font>
    <font>
      <b/>
      <sz val="10"/>
      <name val="Arial"/>
      <family val="2"/>
    </font>
    <font>
      <sz val="9"/>
      <color indexed="8"/>
      <name val="Arial"/>
      <family val="2"/>
    </font>
    <font>
      <sz val="9"/>
      <color indexed="23"/>
      <name val="Arial"/>
      <family val="2"/>
    </font>
    <font>
      <sz val="9"/>
      <name val="Arial"/>
      <family val="2"/>
    </font>
    <font>
      <strike/>
      <sz val="8"/>
      <name val="Arial"/>
      <family val="2"/>
    </font>
    <font>
      <b/>
      <u/>
      <sz val="9"/>
      <name val="Arial"/>
      <family val="2"/>
    </font>
    <font>
      <b/>
      <sz val="9"/>
      <color theme="1"/>
      <name val="Arial"/>
      <family val="2"/>
    </font>
    <font>
      <b/>
      <strike/>
      <sz val="8"/>
      <color indexed="8"/>
      <name val="Arial"/>
      <family val="2"/>
    </font>
    <font>
      <sz val="11"/>
      <color theme="1"/>
      <name val="Arial"/>
      <family val="2"/>
    </font>
    <font>
      <b/>
      <sz val="10"/>
      <color theme="1"/>
      <name val="Arial"/>
      <family val="2"/>
    </font>
    <font>
      <b/>
      <strike/>
      <sz val="8"/>
      <name val="Arial"/>
      <family val="2"/>
    </font>
    <font>
      <u/>
      <sz val="8"/>
      <name val="Arial"/>
      <family val="2"/>
    </font>
    <font>
      <b/>
      <strike/>
      <sz val="9"/>
      <color indexed="8"/>
      <name val="Arial"/>
      <family val="2"/>
    </font>
    <font>
      <strike/>
      <sz val="11"/>
      <color theme="1"/>
      <name val="Calibri"/>
      <family val="2"/>
      <scheme val="minor"/>
    </font>
    <font>
      <b/>
      <sz val="11"/>
      <color theme="1"/>
      <name val="Calibri"/>
      <family val="2"/>
      <scheme val="minor"/>
    </font>
    <font>
      <b/>
      <sz val="11"/>
      <color theme="1"/>
      <name val="Arial"/>
      <family val="2"/>
    </font>
    <font>
      <b/>
      <sz val="10"/>
      <color rgb="FFFF0000"/>
      <name val="Arial"/>
      <family val="2"/>
    </font>
    <font>
      <b/>
      <sz val="8"/>
      <color rgb="FFFF0000"/>
      <name val="Arial"/>
      <family val="2"/>
    </font>
    <font>
      <b/>
      <sz val="11"/>
      <color rgb="FFFF0000"/>
      <name val="Arial"/>
      <family val="2"/>
    </font>
    <font>
      <b/>
      <sz val="9"/>
      <color rgb="FFFF0000"/>
      <name val="Arial"/>
      <family val="2"/>
    </font>
    <font>
      <sz val="9"/>
      <color rgb="FFFF0000"/>
      <name val="Arial"/>
      <family val="2"/>
    </font>
    <font>
      <b/>
      <sz val="14"/>
      <color indexed="8"/>
      <name val="Arial"/>
      <family val="2"/>
    </font>
    <font>
      <b/>
      <sz val="12"/>
      <color indexed="8"/>
      <name val="Arial"/>
      <family val="2"/>
    </font>
    <font>
      <sz val="10"/>
      <name val="Arial"/>
      <family val="2"/>
    </font>
    <font>
      <sz val="10"/>
      <color indexed="8"/>
      <name val="Arial"/>
      <family val="2"/>
    </font>
    <font>
      <b/>
      <sz val="12"/>
      <color theme="1"/>
      <name val="Arial"/>
      <family val="2"/>
    </font>
    <font>
      <sz val="11"/>
      <color indexed="8"/>
      <name val="Arial"/>
      <family val="2"/>
    </font>
    <font>
      <sz val="8"/>
      <name val="Calibri"/>
      <family val="2"/>
    </font>
    <font>
      <sz val="10"/>
      <name val="Calibri"/>
      <family val="2"/>
    </font>
    <font>
      <strike/>
      <sz val="8"/>
      <color rgb="FFFF0000"/>
      <name val="Arial"/>
      <family val="2"/>
    </font>
    <font>
      <sz val="9"/>
      <name val="Malgun Gothic"/>
      <family val="2"/>
    </font>
    <font>
      <sz val="10"/>
      <color rgb="FFFF0000"/>
      <name val="Arial"/>
      <family val="2"/>
    </font>
    <font>
      <u/>
      <sz val="10"/>
      <color indexed="8"/>
      <name val="Arial"/>
      <family val="2"/>
    </font>
    <font>
      <sz val="9"/>
      <name val="Calibri"/>
      <family val="2"/>
    </font>
    <font>
      <sz val="8"/>
      <color theme="1"/>
      <name val="Calibri"/>
      <family val="2"/>
      <scheme val="minor"/>
    </font>
    <font>
      <sz val="13"/>
      <color indexed="8"/>
      <name val="Arial"/>
      <family val="2"/>
    </font>
    <font>
      <sz val="14"/>
      <color indexed="8"/>
      <name val="Arial"/>
      <family val="2"/>
    </font>
    <font>
      <sz val="8"/>
      <color indexed="45"/>
      <name val="Arial"/>
      <family val="2"/>
    </font>
    <font>
      <b/>
      <sz val="8"/>
      <color rgb="FF7030A0"/>
      <name val="Arial"/>
      <family val="2"/>
    </font>
    <font>
      <sz val="11"/>
      <color indexed="45"/>
      <name val="Arial"/>
      <family val="2"/>
    </font>
    <font>
      <sz val="11"/>
      <color rgb="FFFF0000"/>
      <name val="Calibri"/>
      <family val="2"/>
      <scheme val="minor"/>
    </font>
    <font>
      <sz val="11"/>
      <name val="Arial"/>
      <family val="2"/>
    </font>
    <font>
      <b/>
      <sz val="8"/>
      <name val="Calibri"/>
      <family val="2"/>
    </font>
    <font>
      <sz val="8"/>
      <color rgb="FF7030A0"/>
      <name val="Arial"/>
      <family val="2"/>
    </font>
    <font>
      <b/>
      <sz val="12"/>
      <name val="Arial"/>
      <family val="2"/>
    </font>
    <font>
      <sz val="11"/>
      <name val="Calibri"/>
      <family val="2"/>
      <scheme val="minor"/>
    </font>
    <font>
      <strike/>
      <sz val="9"/>
      <color rgb="FFFF0000"/>
      <name val="Arial"/>
      <family val="2"/>
    </font>
    <font>
      <sz val="8"/>
      <name val="Malgun Gothic"/>
      <family val="2"/>
      <charset val="129"/>
    </font>
    <font>
      <b/>
      <vertAlign val="superscript"/>
      <sz val="10"/>
      <name val="Arial"/>
      <family val="2"/>
    </font>
    <font>
      <b/>
      <vertAlign val="superscript"/>
      <sz val="9"/>
      <name val="Arial"/>
      <family val="2"/>
    </font>
    <font>
      <vertAlign val="superscript"/>
      <sz val="9"/>
      <name val="Arial"/>
      <family val="2"/>
    </font>
    <font>
      <sz val="9"/>
      <name val="Calibri"/>
      <family val="2"/>
      <scheme val="minor"/>
    </font>
    <font>
      <strike/>
      <sz val="10"/>
      <color theme="1"/>
      <name val="Arial"/>
      <family val="2"/>
    </font>
    <font>
      <sz val="9"/>
      <color theme="1"/>
      <name val="Calibri"/>
      <family val="2"/>
      <scheme val="minor"/>
    </font>
    <font>
      <b/>
      <sz val="9"/>
      <color theme="0" tint="-0.499984740745262"/>
      <name val="Arial"/>
      <family val="2"/>
    </font>
    <font>
      <sz val="9"/>
      <color theme="0" tint="-0.499984740745262"/>
      <name val="Arial"/>
      <family val="2"/>
    </font>
    <font>
      <sz val="8"/>
      <color theme="0" tint="-0.499984740745262"/>
      <name val="Arial"/>
      <family val="2"/>
    </font>
    <font>
      <b/>
      <sz val="11"/>
      <color theme="0" tint="-0.499984740745262"/>
      <name val="Arial"/>
      <family val="2"/>
    </font>
    <font>
      <b/>
      <sz val="14"/>
      <color theme="0" tint="-0.499984740745262"/>
      <name val="Arial"/>
      <family val="2"/>
    </font>
    <font>
      <b/>
      <sz val="10"/>
      <color theme="0" tint="-0.499984740745262"/>
      <name val="Arial"/>
      <family val="2"/>
    </font>
    <font>
      <b/>
      <sz val="12"/>
      <color theme="0" tint="-0.499984740745262"/>
      <name val="Arial"/>
      <family val="2"/>
    </font>
    <font>
      <b/>
      <sz val="11"/>
      <name val="Arial"/>
      <family val="2"/>
    </font>
    <font>
      <sz val="10"/>
      <color theme="1"/>
      <name val="Calibri"/>
      <family val="2"/>
      <scheme val="minor"/>
    </font>
    <font>
      <vertAlign val="superscript"/>
      <sz val="9"/>
      <color theme="0" tint="-0.499984740745262"/>
      <name val="Arial"/>
      <family val="2"/>
    </font>
    <font>
      <b/>
      <vertAlign val="superscript"/>
      <sz val="10"/>
      <color theme="0" tint="-0.499984740745262"/>
      <name val="Arial"/>
      <family val="2"/>
    </font>
    <font>
      <b/>
      <vertAlign val="superscript"/>
      <sz val="9"/>
      <color theme="0" tint="-0.499984740745262"/>
      <name val="Arial"/>
      <family val="2"/>
    </font>
    <font>
      <sz val="8"/>
      <color theme="0" tint="-0.499984740745262"/>
      <name val="Calibri"/>
      <family val="2"/>
      <scheme val="minor"/>
    </font>
    <font>
      <b/>
      <strike/>
      <sz val="10"/>
      <color theme="0" tint="-0.499984740745262"/>
      <name val="Arial"/>
      <family val="2"/>
    </font>
    <font>
      <sz val="11"/>
      <color theme="0" tint="-0.499984740745262"/>
      <name val="Calibri"/>
      <family val="2"/>
      <scheme val="minor"/>
    </font>
    <font>
      <sz val="7.2"/>
      <name val="Arial"/>
      <family val="2"/>
    </font>
    <font>
      <sz val="10"/>
      <name val="Malgun Gothic"/>
      <family val="2"/>
    </font>
    <font>
      <sz val="9"/>
      <color rgb="FFC00000"/>
      <name val="Arial"/>
      <family val="2"/>
    </font>
    <font>
      <sz val="11"/>
      <color rgb="FF7030A0"/>
      <name val="Calibri"/>
      <family val="2"/>
      <scheme val="minor"/>
    </font>
    <font>
      <sz val="9"/>
      <color indexed="81"/>
      <name val="Arial"/>
      <family val="2"/>
    </font>
    <font>
      <b/>
      <u/>
      <sz val="10"/>
      <name val="Arial"/>
      <family val="2"/>
    </font>
    <font>
      <strike/>
      <sz val="9"/>
      <color theme="1"/>
      <name val="Arial"/>
      <family val="2"/>
    </font>
    <font>
      <sz val="12"/>
      <color theme="0" tint="-0.499984740745262"/>
      <name val="Arial"/>
      <family val="2"/>
    </font>
    <font>
      <sz val="11"/>
      <color indexed="8"/>
      <name val="Calibri"/>
      <family val="2"/>
    </font>
    <font>
      <sz val="8"/>
      <color theme="1"/>
      <name val="Calibri"/>
      <family val="2"/>
    </font>
    <font>
      <sz val="7"/>
      <color indexed="8"/>
      <name val="Arial"/>
      <family val="2"/>
    </font>
    <font>
      <sz val="9"/>
      <color indexed="8"/>
      <name val="Times New Roman"/>
      <family val="1"/>
    </font>
    <font>
      <sz val="10"/>
      <color theme="0" tint="-0.499984740745262"/>
      <name val="Arial"/>
      <family val="2"/>
    </font>
    <font>
      <b/>
      <strike/>
      <sz val="8"/>
      <color theme="1"/>
      <name val="Arial"/>
      <family val="2"/>
    </font>
    <font>
      <b/>
      <sz val="8"/>
      <color rgb="FF000000"/>
      <name val="Arial"/>
      <family val="2"/>
    </font>
    <font>
      <b/>
      <vertAlign val="subscript"/>
      <sz val="10"/>
      <color theme="1"/>
      <name val="Arial"/>
      <family val="2"/>
    </font>
    <font>
      <vertAlign val="subscript"/>
      <sz val="8"/>
      <name val="Arial"/>
      <family val="2"/>
    </font>
    <font>
      <vertAlign val="subscript"/>
      <sz val="9"/>
      <name val="Arial"/>
      <family val="2"/>
    </font>
    <font>
      <b/>
      <u/>
      <sz val="10"/>
      <color theme="0" tint="-0.499984740745262"/>
      <name val="Arial"/>
      <family val="2"/>
    </font>
    <font>
      <u/>
      <sz val="8"/>
      <color theme="0" tint="-0.499984740745262"/>
      <name val="Arial"/>
      <family val="2"/>
    </font>
    <font>
      <strike/>
      <sz val="8"/>
      <color theme="0" tint="-0.499984740745262"/>
      <name val="Arial"/>
      <family val="2"/>
    </font>
    <font>
      <b/>
      <sz val="8"/>
      <color theme="0" tint="-0.499984740745262"/>
      <name val="Arial"/>
      <family val="2"/>
    </font>
    <font>
      <sz val="8"/>
      <color theme="8" tint="-0.499984740745262"/>
      <name val="Arial"/>
      <family val="2"/>
    </font>
    <font>
      <sz val="9"/>
      <color theme="8" tint="-0.499984740745262"/>
      <name val="Arial"/>
      <family val="2"/>
    </font>
    <font>
      <b/>
      <sz val="11"/>
      <color theme="8" tint="-0.499984740745262"/>
      <name val="Calibri"/>
      <family val="2"/>
      <scheme val="minor"/>
    </font>
    <font>
      <vertAlign val="superscript"/>
      <sz val="8"/>
      <name val="Arial"/>
      <family val="2"/>
    </font>
    <font>
      <b/>
      <vertAlign val="subscript"/>
      <sz val="10"/>
      <color theme="0" tint="-0.499984740745262"/>
      <name val="Arial"/>
      <family val="2"/>
    </font>
    <font>
      <b/>
      <vertAlign val="subscript"/>
      <sz val="9"/>
      <color theme="1"/>
      <name val="Arial"/>
      <family val="2"/>
    </font>
    <font>
      <b/>
      <vertAlign val="subscript"/>
      <sz val="9"/>
      <color theme="0" tint="-0.499984740745262"/>
      <name val="Arial"/>
      <family val="2"/>
    </font>
    <font>
      <vertAlign val="subscript"/>
      <sz val="8"/>
      <color theme="0" tint="-0.499984740745262"/>
      <name val="Arial"/>
      <family val="2"/>
    </font>
    <font>
      <sz val="8"/>
      <color rgb="FFC00000"/>
      <name val="Arial"/>
      <family val="2"/>
    </font>
    <font>
      <b/>
      <sz val="9"/>
      <color theme="8" tint="-0.499984740745262"/>
      <name val="Arial"/>
      <family val="2"/>
    </font>
    <font>
      <b/>
      <u/>
      <sz val="8"/>
      <color theme="8" tint="-0.499984740745262"/>
      <name val="Arial"/>
      <family val="2"/>
    </font>
    <font>
      <sz val="11"/>
      <color theme="0" tint="-0.499984740745262"/>
      <name val="Arial"/>
      <family val="2"/>
    </font>
    <font>
      <b/>
      <strike/>
      <sz val="9"/>
      <name val="Arial"/>
      <family val="2"/>
    </font>
    <font>
      <sz val="8"/>
      <name val="Malgun Gothic"/>
      <family val="2"/>
    </font>
    <font>
      <sz val="9"/>
      <color theme="4" tint="-0.499984740745262"/>
      <name val="Arial"/>
      <family val="2"/>
    </font>
    <font>
      <sz val="7"/>
      <color theme="1"/>
      <name val="Arial"/>
      <family val="2"/>
    </font>
    <font>
      <sz val="7"/>
      <color theme="0" tint="-0.499984740745262"/>
      <name val="Arial"/>
      <family val="2"/>
    </font>
    <font>
      <sz val="9"/>
      <color rgb="FF7030A0"/>
      <name val="Arial"/>
      <family val="2"/>
    </font>
    <font>
      <sz val="8"/>
      <color theme="0" tint="-0.499984740745262"/>
      <name val="Malgun Gothic"/>
      <family val="2"/>
      <charset val="129"/>
    </font>
    <font>
      <b/>
      <strike/>
      <sz val="9"/>
      <color rgb="FFFF0000"/>
      <name val="Arial"/>
      <family val="2"/>
    </font>
    <font>
      <b/>
      <sz val="11"/>
      <color theme="2" tint="-0.749992370372631"/>
      <name val="Arial"/>
      <family val="2"/>
    </font>
    <font>
      <sz val="13"/>
      <color theme="1"/>
      <name val="Arial"/>
      <family val="2"/>
    </font>
    <font>
      <b/>
      <sz val="10"/>
      <color theme="2" tint="-0.749992370372631"/>
      <name val="Arial"/>
      <family val="2"/>
    </font>
    <font>
      <sz val="10"/>
      <color theme="2" tint="-0.749992370372631"/>
      <name val="Arial"/>
      <family val="2"/>
    </font>
    <font>
      <sz val="10"/>
      <color rgb="FF000000"/>
      <name val="Segoe UI Symbol"/>
      <family val="2"/>
    </font>
    <font>
      <b/>
      <sz val="9"/>
      <color rgb="FFFF0000"/>
      <name val="Calibri"/>
      <family val="2"/>
    </font>
    <font>
      <b/>
      <sz val="8"/>
      <color rgb="FF0000FF"/>
      <name val="Arial"/>
      <family val="2"/>
    </font>
    <font>
      <sz val="11"/>
      <color theme="1"/>
      <name val="Calibri"/>
      <family val="2"/>
      <scheme val="minor"/>
    </font>
    <font>
      <b/>
      <sz val="9"/>
      <color rgb="FF7030A0"/>
      <name val="Arial"/>
      <family val="2"/>
    </font>
    <font>
      <strike/>
      <sz val="8"/>
      <color theme="1"/>
      <name val="Arial"/>
      <family val="2"/>
    </font>
    <font>
      <b/>
      <sz val="9"/>
      <name val="Calibri"/>
      <family val="2"/>
    </font>
    <font>
      <sz val="8"/>
      <name val="Calibri"/>
      <family val="2"/>
      <scheme val="minor"/>
    </font>
    <font>
      <strike/>
      <sz val="11"/>
      <color rgb="FFFF0000"/>
      <name val="Calibri"/>
      <family val="2"/>
      <scheme val="minor"/>
    </font>
    <font>
      <b/>
      <sz val="11"/>
      <name val="Calibri"/>
      <family val="2"/>
      <scheme val="minor"/>
    </font>
    <font>
      <b/>
      <sz val="11"/>
      <color rgb="FF0000FF"/>
      <name val="Arial"/>
      <family val="2"/>
    </font>
    <font>
      <sz val="11"/>
      <color rgb="FFFF0000"/>
      <name val="Arial"/>
      <family val="2"/>
    </font>
    <font>
      <b/>
      <strike/>
      <sz val="10"/>
      <name val="Arial"/>
      <family val="2"/>
    </font>
    <font>
      <b/>
      <sz val="11"/>
      <color theme="0" tint="-0.34998626667073579"/>
      <name val="Arial"/>
      <family val="2"/>
    </font>
    <font>
      <u/>
      <sz val="11"/>
      <color rgb="FF0000FF"/>
      <name val="Calibri"/>
      <family val="2"/>
    </font>
    <font>
      <sz val="8"/>
      <color rgb="FFFF0000"/>
      <name val="Calibri"/>
      <family val="2"/>
    </font>
    <font>
      <sz val="8"/>
      <color theme="0" tint="-0.34998626667073579"/>
      <name val="Arial"/>
      <family val="2"/>
    </font>
    <font>
      <u/>
      <sz val="9"/>
      <name val="Arial"/>
      <family val="2"/>
    </font>
    <font>
      <b/>
      <sz val="11"/>
      <color rgb="FF7030A0"/>
      <name val="Arial"/>
      <family val="2"/>
    </font>
    <font>
      <strike/>
      <sz val="9"/>
      <name val="Arial"/>
      <family val="2"/>
    </font>
    <font>
      <strike/>
      <sz val="8"/>
      <color theme="1"/>
      <name val="Calibri"/>
      <family val="2"/>
      <scheme val="minor"/>
    </font>
    <font>
      <strike/>
      <sz val="11"/>
      <color rgb="FF7030A0"/>
      <name val="Calibri"/>
      <family val="2"/>
      <scheme val="minor"/>
    </font>
    <font>
      <strike/>
      <sz val="9"/>
      <color rgb="FF7030A0"/>
      <name val="Arial"/>
      <family val="2"/>
    </font>
    <font>
      <sz val="11"/>
      <color theme="0"/>
      <name val="Calibri"/>
      <family val="2"/>
      <scheme val="minor"/>
    </font>
    <font>
      <u/>
      <sz val="9"/>
      <color indexed="12"/>
      <name val="Arial"/>
      <family val="2"/>
    </font>
    <font>
      <sz val="8"/>
      <color indexed="8"/>
      <name val="Calibri"/>
      <family val="2"/>
    </font>
    <font>
      <b/>
      <sz val="9"/>
      <color theme="2" tint="-0.499984740745262"/>
      <name val="Arial"/>
      <family val="2"/>
    </font>
    <font>
      <b/>
      <u/>
      <sz val="8"/>
      <name val="Arial"/>
      <family val="2"/>
    </font>
    <font>
      <sz val="8"/>
      <color rgb="FFFF00FF"/>
      <name val="Arial"/>
      <family val="2"/>
    </font>
    <font>
      <b/>
      <sz val="9"/>
      <color rgb="FFFF00FF"/>
      <name val="Arial"/>
      <family val="2"/>
    </font>
    <font>
      <sz val="10"/>
      <color rgb="FFFF00FF"/>
      <name val="Arial"/>
      <family val="2"/>
    </font>
    <font>
      <sz val="10"/>
      <color theme="1"/>
      <name val="Wingdings"/>
      <charset val="2"/>
    </font>
    <font>
      <b/>
      <sz val="14"/>
      <name val="Arial"/>
      <family val="2"/>
    </font>
    <font>
      <sz val="12"/>
      <name val="Calibri"/>
      <family val="2"/>
      <scheme val="minor"/>
    </font>
    <font>
      <sz val="12"/>
      <color rgb="FF000000"/>
      <name val="Calibri"/>
      <family val="2"/>
      <scheme val="minor"/>
    </font>
    <font>
      <sz val="10"/>
      <color theme="1"/>
      <name val="Calibri"/>
      <family val="2"/>
    </font>
    <font>
      <u/>
      <sz val="10"/>
      <color indexed="12"/>
      <name val="Calibri"/>
      <family val="2"/>
    </font>
    <font>
      <sz val="9"/>
      <color theme="0" tint="-0.249977111117893"/>
      <name val="Arial"/>
      <family val="2"/>
    </font>
    <font>
      <sz val="9"/>
      <color theme="0" tint="-0.34998626667073579"/>
      <name val="Arial"/>
      <family val="2"/>
    </font>
    <font>
      <sz val="9"/>
      <color rgb="FFFF0000"/>
      <name val="Calibri"/>
      <family val="2"/>
      <scheme val="minor"/>
    </font>
    <font>
      <b/>
      <strike/>
      <sz val="11"/>
      <name val="Arial"/>
      <family val="2"/>
    </font>
    <font>
      <sz val="9"/>
      <color rgb="FF00B050"/>
      <name val="Arial"/>
      <family val="2"/>
    </font>
    <font>
      <strike/>
      <sz val="9"/>
      <color rgb="FF00B050"/>
      <name val="Arial"/>
      <family val="2"/>
    </font>
    <font>
      <strike/>
      <sz val="9"/>
      <color theme="0" tint="-0.499984740745262"/>
      <name val="Arial"/>
      <family val="2"/>
    </font>
    <font>
      <u/>
      <sz val="10"/>
      <name val="Arial"/>
      <family val="2"/>
    </font>
    <font>
      <sz val="12"/>
      <name val="Arial"/>
      <family val="2"/>
    </font>
    <font>
      <u/>
      <sz val="11"/>
      <color rgb="FFFF0000"/>
      <name val="Calibri"/>
      <family val="2"/>
    </font>
    <font>
      <b/>
      <sz val="11"/>
      <color rgb="FF92D050"/>
      <name val="Arial"/>
      <family val="2"/>
    </font>
    <font>
      <b/>
      <sz val="11"/>
      <color rgb="FF00B050"/>
      <name val="Arial"/>
      <family val="2"/>
    </font>
    <font>
      <strike/>
      <sz val="11"/>
      <color rgb="FF00B050"/>
      <name val="Arial"/>
      <family val="2"/>
    </font>
    <font>
      <b/>
      <sz val="7"/>
      <color indexed="8"/>
      <name val="Arial"/>
      <family val="2"/>
    </font>
    <font>
      <b/>
      <sz val="10"/>
      <color theme="0"/>
      <name val="Arial"/>
      <family val="2"/>
    </font>
    <font>
      <b/>
      <sz val="13"/>
      <color theme="0"/>
      <name val="Arial"/>
      <family val="2"/>
    </font>
    <font>
      <sz val="10"/>
      <color theme="0"/>
      <name val="Arial"/>
      <family val="2"/>
    </font>
    <font>
      <sz val="8"/>
      <name val="Calibri Light"/>
      <family val="2"/>
    </font>
    <font>
      <b/>
      <sz val="8"/>
      <name val="Calibri Light"/>
      <family val="2"/>
    </font>
  </fonts>
  <fills count="50">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00000"/>
        <bgColor indexed="64"/>
      </patternFill>
    </fill>
    <fill>
      <patternFill patternType="solid">
        <fgColor theme="9" tint="-0.249977111117893"/>
        <bgColor indexed="64"/>
      </patternFill>
    </fill>
    <fill>
      <patternFill patternType="solid">
        <fgColor indexed="45"/>
        <bgColor indexed="64"/>
      </patternFill>
    </fill>
    <fill>
      <patternFill patternType="solid">
        <fgColor indexed="11"/>
        <bgColor indexed="64"/>
      </patternFill>
    </fill>
    <fill>
      <patternFill patternType="solid">
        <fgColor indexed="4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A9694"/>
        <bgColor indexed="64"/>
      </patternFill>
    </fill>
    <fill>
      <patternFill patternType="solid">
        <fgColor theme="4"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rgb="FF00FF00"/>
        <bgColor indexed="64"/>
      </patternFill>
    </fill>
    <fill>
      <patternFill patternType="solid">
        <fgColor theme="0" tint="-0.499984740745262"/>
        <bgColor indexed="64"/>
      </patternFill>
    </fill>
    <fill>
      <patternFill patternType="solid">
        <fgColor rgb="FFDCE6F1"/>
        <bgColor indexed="64"/>
      </patternFill>
    </fill>
    <fill>
      <patternFill patternType="solid">
        <fgColor theme="6" tint="0.39997558519241921"/>
        <bgColor indexed="64"/>
      </patternFill>
    </fill>
    <fill>
      <patternFill patternType="solid">
        <fgColor rgb="FF99FF66"/>
        <bgColor indexed="64"/>
      </patternFill>
    </fill>
    <fill>
      <patternFill patternType="solid">
        <fgColor rgb="FFCCFFCC"/>
        <bgColor indexed="64"/>
      </patternFill>
    </fill>
    <fill>
      <patternFill patternType="solid">
        <fgColor rgb="FFFFFF99"/>
        <bgColor indexed="64"/>
      </patternFill>
    </fill>
    <fill>
      <patternFill patternType="solid">
        <fgColor rgb="FFFF7C80"/>
        <bgColor indexed="64"/>
      </patternFill>
    </fill>
    <fill>
      <patternFill patternType="gray0625"/>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39994506668294322"/>
        <bgColor indexed="64"/>
      </patternFill>
    </fill>
    <fill>
      <patternFill patternType="lightGray"/>
    </fill>
    <fill>
      <patternFill patternType="solid">
        <fgColor rgb="FF00CCFF"/>
        <bgColor indexed="64"/>
      </patternFill>
    </fill>
    <fill>
      <patternFill patternType="solid">
        <fgColor theme="0" tint="-0.14996795556505021"/>
        <bgColor indexed="64"/>
      </patternFill>
    </fill>
    <fill>
      <patternFill patternType="solid">
        <fgColor theme="5" tint="0.59999389629810485"/>
        <bgColor indexed="64"/>
      </patternFill>
    </fill>
    <fill>
      <patternFill patternType="mediumGray"/>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2" tint="-0.249977111117893"/>
        <bgColor indexed="64"/>
      </patternFill>
    </fill>
    <fill>
      <patternFill patternType="mediumGray">
        <bgColor theme="0" tint="-0.249977111117893"/>
      </patternFill>
    </fill>
  </fills>
  <borders count="181">
    <border>
      <left/>
      <right/>
      <top/>
      <bottom/>
      <diagonal/>
    </border>
    <border>
      <left style="thin">
        <color auto="1"/>
      </left>
      <right style="thin">
        <color auto="1"/>
      </right>
      <top style="medium">
        <color auto="1"/>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right style="thin">
        <color auto="1"/>
      </right>
      <top style="medium">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style="thin">
        <color auto="1"/>
      </bottom>
      <diagonal/>
    </border>
    <border>
      <left/>
      <right/>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bottom style="medium">
        <color indexed="64"/>
      </bottom>
      <diagonal/>
    </border>
    <border>
      <left style="medium">
        <color auto="1"/>
      </left>
      <right/>
      <top/>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medium">
        <color indexed="64"/>
      </bottom>
      <diagonal/>
    </border>
    <border>
      <left/>
      <right style="thin">
        <color auto="1"/>
      </right>
      <top/>
      <bottom/>
      <diagonal/>
    </border>
    <border>
      <left style="thin">
        <color auto="1"/>
      </left>
      <right style="medium">
        <color auto="1"/>
      </right>
      <top style="thin">
        <color indexed="64"/>
      </top>
      <bottom/>
      <diagonal/>
    </border>
    <border>
      <left/>
      <right style="medium">
        <color auto="1"/>
      </right>
      <top/>
      <bottom/>
      <diagonal/>
    </border>
    <border>
      <left/>
      <right style="medium">
        <color auto="1"/>
      </right>
      <top/>
      <bottom style="thin">
        <color indexed="64"/>
      </bottom>
      <diagonal/>
    </border>
    <border>
      <left style="thin">
        <color auto="1"/>
      </left>
      <right style="medium">
        <color auto="1"/>
      </right>
      <top/>
      <bottom/>
      <diagonal/>
    </border>
    <border>
      <left style="thin">
        <color auto="1"/>
      </left>
      <right style="medium">
        <color auto="1"/>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thin">
        <color indexed="64"/>
      </bottom>
      <diagonal/>
    </border>
    <border>
      <left style="thin">
        <color auto="1"/>
      </left>
      <right style="thick">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auto="1"/>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top style="thin">
        <color indexed="64"/>
      </top>
      <bottom style="double">
        <color auto="1"/>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style="medium">
        <color rgb="FFFF0000"/>
      </left>
      <right style="medium">
        <color rgb="FFFF0000"/>
      </right>
      <top style="medium">
        <color rgb="FFFF0000"/>
      </top>
      <bottom style="medium">
        <color rgb="FFFF0000"/>
      </bottom>
      <diagonal/>
    </border>
    <border>
      <left/>
      <right style="medium">
        <color indexed="64"/>
      </right>
      <top style="medium">
        <color indexed="64"/>
      </top>
      <bottom style="thick">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rgb="FFFF0000"/>
      </right>
      <top/>
      <bottom/>
      <diagonal/>
    </border>
    <border>
      <left style="thick">
        <color rgb="FFC00000"/>
      </left>
      <right/>
      <top style="thick">
        <color rgb="FFC00000"/>
      </top>
      <bottom style="thick">
        <color rgb="FFC00000"/>
      </bottom>
      <diagonal/>
    </border>
    <border>
      <left/>
      <right style="thin">
        <color auto="1"/>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auto="1"/>
      </left>
      <right/>
      <top style="thick">
        <color rgb="FFC00000"/>
      </top>
      <bottom style="thin">
        <color indexed="64"/>
      </bottom>
      <diagonal/>
    </border>
    <border>
      <left/>
      <right style="thin">
        <color auto="1"/>
      </right>
      <top style="thick">
        <color rgb="FFC00000"/>
      </top>
      <bottom style="thin">
        <color indexed="64"/>
      </bottom>
      <diagonal/>
    </border>
    <border>
      <left style="thin">
        <color auto="1"/>
      </left>
      <right/>
      <top style="thick">
        <color rgb="FFC00000"/>
      </top>
      <bottom style="thin">
        <color indexed="64"/>
      </bottom>
      <diagonal/>
    </border>
    <border>
      <left/>
      <right/>
      <top style="thick">
        <color rgb="FFC00000"/>
      </top>
      <bottom style="thin">
        <color indexed="64"/>
      </bottom>
      <diagonal/>
    </border>
    <border>
      <left/>
      <right style="medium">
        <color auto="1"/>
      </right>
      <top style="thick">
        <color rgb="FFC00000"/>
      </top>
      <bottom style="thin">
        <color indexed="64"/>
      </bottom>
      <diagonal/>
    </border>
    <border>
      <left style="medium">
        <color auto="1"/>
      </left>
      <right style="medium">
        <color indexed="64"/>
      </right>
      <top style="thin">
        <color auto="1"/>
      </top>
      <bottom style="medium">
        <color auto="1"/>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double">
        <color auto="1"/>
      </left>
      <right style="thin">
        <color auto="1"/>
      </right>
      <top style="thin">
        <color auto="1"/>
      </top>
      <bottom/>
      <diagonal/>
    </border>
    <border>
      <left/>
      <right style="thin">
        <color auto="1"/>
      </right>
      <top style="double">
        <color auto="1"/>
      </top>
      <bottom style="thin">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rgb="FFFF0000"/>
      </left>
      <right style="medium">
        <color rgb="FFFF0000"/>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ck">
        <color indexed="64"/>
      </bottom>
      <diagonal/>
    </border>
    <border>
      <left/>
      <right/>
      <top style="thin">
        <color indexed="64"/>
      </top>
      <bottom style="thick">
        <color indexed="64"/>
      </bottom>
      <diagonal/>
    </border>
    <border>
      <left style="thick">
        <color indexed="64"/>
      </left>
      <right style="thin">
        <color auto="1"/>
      </right>
      <top style="thick">
        <color indexed="64"/>
      </top>
      <bottom style="thick">
        <color indexed="64"/>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style="thick">
        <color indexed="64"/>
      </top>
      <bottom style="thin">
        <color auto="1"/>
      </bottom>
      <diagonal/>
    </border>
    <border>
      <left style="thin">
        <color indexed="64"/>
      </left>
      <right/>
      <top style="thick">
        <color indexed="64"/>
      </top>
      <bottom style="thin">
        <color auto="1"/>
      </bottom>
      <diagonal/>
    </border>
    <border>
      <left style="thin">
        <color auto="1"/>
      </left>
      <right/>
      <top style="thin">
        <color auto="1"/>
      </top>
      <bottom style="thick">
        <color indexed="64"/>
      </bottom>
      <diagonal/>
    </border>
    <border>
      <left style="thin">
        <color auto="1"/>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n">
        <color auto="1"/>
      </bottom>
      <diagonal/>
    </border>
    <border>
      <left/>
      <right/>
      <top/>
      <bottom style="thick">
        <color indexed="64"/>
      </bottom>
      <diagonal/>
    </border>
    <border>
      <left style="thin">
        <color auto="1"/>
      </left>
      <right style="thin">
        <color auto="1"/>
      </right>
      <top style="thick">
        <color indexed="64"/>
      </top>
      <bottom/>
      <diagonal/>
    </border>
    <border>
      <left style="thin">
        <color auto="1"/>
      </left>
      <right style="thin">
        <color auto="1"/>
      </right>
      <top/>
      <bottom style="thick">
        <color indexed="64"/>
      </bottom>
      <diagonal/>
    </border>
    <border>
      <left style="thin">
        <color auto="1"/>
      </left>
      <right/>
      <top style="thick">
        <color indexed="64"/>
      </top>
      <bottom/>
      <diagonal/>
    </border>
    <border>
      <left style="thin">
        <color auto="1"/>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auto="1"/>
      </right>
      <top style="thick">
        <color indexed="64"/>
      </top>
      <bottom/>
      <diagonal/>
    </border>
    <border>
      <left style="thick">
        <color auto="1"/>
      </left>
      <right style="thin">
        <color auto="1"/>
      </right>
      <top/>
      <bottom/>
      <diagonal/>
    </border>
    <border>
      <left style="thick">
        <color auto="1"/>
      </left>
      <right style="thin">
        <color auto="1"/>
      </right>
      <top/>
      <bottom style="thick">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top style="thick">
        <color indexed="64"/>
      </top>
      <bottom/>
      <diagonal/>
    </border>
    <border>
      <left style="medium">
        <color auto="1"/>
      </left>
      <right style="medium">
        <color indexed="64"/>
      </right>
      <top style="thin">
        <color auto="1"/>
      </top>
      <bottom/>
      <diagonal/>
    </border>
    <border>
      <left style="thin">
        <color indexed="64"/>
      </left>
      <right/>
      <top style="double">
        <color auto="1"/>
      </top>
      <bottom style="thin">
        <color indexed="64"/>
      </bottom>
      <diagonal/>
    </border>
    <border>
      <left style="thin">
        <color auto="1"/>
      </left>
      <right/>
      <top/>
      <bottom style="double">
        <color auto="1"/>
      </bottom>
      <diagonal/>
    </border>
    <border>
      <left style="thin">
        <color auto="1"/>
      </left>
      <right/>
      <top style="thick">
        <color indexed="64"/>
      </top>
      <bottom style="medium">
        <color indexed="64"/>
      </bottom>
      <diagonal/>
    </border>
    <border>
      <left style="medium">
        <color auto="1"/>
      </left>
      <right/>
      <top style="thick">
        <color auto="1"/>
      </top>
      <bottom style="thin">
        <color indexed="64"/>
      </bottom>
      <diagonal/>
    </border>
    <border>
      <left style="medium">
        <color auto="1"/>
      </left>
      <right style="medium">
        <color auto="1"/>
      </right>
      <top style="thick">
        <color auto="1"/>
      </top>
      <bottom style="thin">
        <color indexed="64"/>
      </bottom>
      <diagonal/>
    </border>
    <border>
      <left style="medium">
        <color auto="1"/>
      </left>
      <right style="thick">
        <color auto="1"/>
      </right>
      <top style="thick">
        <color auto="1"/>
      </top>
      <bottom style="thin">
        <color indexed="64"/>
      </bottom>
      <diagonal/>
    </border>
    <border>
      <left style="medium">
        <color auto="1"/>
      </left>
      <right style="thick">
        <color auto="1"/>
      </right>
      <top style="thin">
        <color auto="1"/>
      </top>
      <bottom style="thin">
        <color auto="1"/>
      </bottom>
      <diagonal/>
    </border>
    <border>
      <left style="medium">
        <color auto="1"/>
      </left>
      <right/>
      <top style="medium">
        <color auto="1"/>
      </top>
      <bottom style="thick">
        <color auto="1"/>
      </bottom>
      <diagonal/>
    </border>
    <border>
      <left style="medium">
        <color auto="1"/>
      </left>
      <right style="medium">
        <color indexed="64"/>
      </right>
      <top style="thin">
        <color auto="1"/>
      </top>
      <bottom style="thick">
        <color auto="1"/>
      </bottom>
      <diagonal/>
    </border>
    <border>
      <left style="medium">
        <color auto="1"/>
      </left>
      <right style="thick">
        <color auto="1"/>
      </right>
      <top style="thin">
        <color auto="1"/>
      </top>
      <bottom style="thick">
        <color auto="1"/>
      </bottom>
      <diagonal/>
    </border>
    <border>
      <left/>
      <right style="thin">
        <color auto="1"/>
      </right>
      <top style="thick">
        <color auto="1"/>
      </top>
      <bottom style="medium">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indexed="64"/>
      </left>
      <right style="medium">
        <color indexed="64"/>
      </right>
      <top style="thick">
        <color auto="1"/>
      </top>
      <bottom style="medium">
        <color indexed="64"/>
      </bottom>
      <diagonal/>
    </border>
    <border>
      <left style="medium">
        <color indexed="64"/>
      </left>
      <right style="thick">
        <color auto="1"/>
      </right>
      <top style="thick">
        <color auto="1"/>
      </top>
      <bottom style="medium">
        <color indexed="64"/>
      </bottom>
      <diagonal/>
    </border>
    <border>
      <left style="medium">
        <color auto="1"/>
      </left>
      <right style="thick">
        <color auto="1"/>
      </right>
      <top style="thin">
        <color auto="1"/>
      </top>
      <bottom/>
      <diagonal/>
    </border>
    <border>
      <left style="thick">
        <color auto="1"/>
      </left>
      <right/>
      <top style="thick">
        <color indexed="64"/>
      </top>
      <bottom style="thick">
        <color auto="1"/>
      </bottom>
      <diagonal/>
    </border>
    <border>
      <left/>
      <right style="double">
        <color auto="1"/>
      </right>
      <top style="thin">
        <color indexed="64"/>
      </top>
      <bottom style="thin">
        <color auto="1"/>
      </bottom>
      <diagonal/>
    </border>
  </borders>
  <cellStyleXfs count="6">
    <xf numFmtId="0" fontId="0" fillId="0" borderId="0"/>
    <xf numFmtId="0" fontId="15" fillId="0" borderId="0" applyNumberFormat="0" applyFill="0" applyBorder="0" applyAlignment="0" applyProtection="0">
      <alignment vertical="top"/>
      <protection locked="0"/>
    </xf>
    <xf numFmtId="0" fontId="43" fillId="0" borderId="0"/>
    <xf numFmtId="9" fontId="97" fillId="0" borderId="0" applyFont="0" applyFill="0" applyBorder="0" applyAlignment="0" applyProtection="0"/>
    <xf numFmtId="9" fontId="138" fillId="0" borderId="0" applyFont="0" applyFill="0" applyBorder="0" applyAlignment="0" applyProtection="0"/>
    <xf numFmtId="0" fontId="15" fillId="0" borderId="0" applyNumberFormat="0" applyFill="0" applyBorder="0" applyAlignment="0" applyProtection="0">
      <alignment vertical="top"/>
      <protection locked="0"/>
    </xf>
  </cellStyleXfs>
  <cellXfs count="3634">
    <xf numFmtId="0" fontId="0" fillId="0" borderId="0" xfId="0"/>
    <xf numFmtId="0" fontId="1" fillId="0" borderId="0" xfId="0" applyFont="1" applyAlignment="1">
      <alignment vertical="center"/>
    </xf>
    <xf numFmtId="0" fontId="3" fillId="0" borderId="11" xfId="0" applyFont="1" applyBorder="1" applyAlignment="1">
      <alignment horizontal="left" vertical="top" wrapText="1"/>
    </xf>
    <xf numFmtId="0" fontId="3" fillId="0" borderId="11" xfId="0" applyFont="1" applyBorder="1" applyAlignment="1">
      <alignment vertical="top" wrapText="1"/>
    </xf>
    <xf numFmtId="0" fontId="4" fillId="4" borderId="12"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1" fillId="0" borderId="0" xfId="0" applyFont="1"/>
    <xf numFmtId="0" fontId="3" fillId="0" borderId="12" xfId="0" applyFont="1" applyBorder="1" applyAlignment="1">
      <alignmen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4"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11" xfId="0" applyFont="1" applyFill="1" applyBorder="1" applyAlignment="1">
      <alignment vertical="top" wrapText="1"/>
    </xf>
    <xf numFmtId="0" fontId="9" fillId="4" borderId="11" xfId="0" applyFont="1" applyFill="1" applyBorder="1" applyAlignment="1">
      <alignment horizontal="left" vertical="top" wrapText="1"/>
    </xf>
    <xf numFmtId="0" fontId="1" fillId="0" borderId="3" xfId="0" quotePrefix="1" applyFont="1" applyBorder="1" applyAlignment="1">
      <alignment horizontal="center" vertical="center"/>
    </xf>
    <xf numFmtId="0" fontId="4" fillId="4" borderId="16" xfId="0" applyFont="1" applyFill="1" applyBorder="1" applyAlignment="1">
      <alignment horizontal="left" vertical="top" wrapText="1"/>
    </xf>
    <xf numFmtId="0" fontId="4" fillId="0" borderId="16" xfId="0" applyFont="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3" fillId="0" borderId="12" xfId="0" applyFont="1" applyBorder="1" applyAlignment="1">
      <alignment horizontal="left" vertical="top"/>
    </xf>
    <xf numFmtId="0" fontId="5" fillId="0" borderId="0" xfId="0" applyFont="1" applyProtection="1">
      <protection locked="0"/>
    </xf>
    <xf numFmtId="0" fontId="5" fillId="0" borderId="0" xfId="0" applyFont="1"/>
    <xf numFmtId="0" fontId="3" fillId="0" borderId="0" xfId="0" applyFont="1"/>
    <xf numFmtId="0" fontId="13" fillId="0" borderId="0" xfId="0" applyFont="1" applyAlignment="1">
      <alignment vertical="top" wrapText="1"/>
    </xf>
    <xf numFmtId="0" fontId="4" fillId="0" borderId="0" xfId="0" applyFont="1"/>
    <xf numFmtId="0" fontId="9" fillId="3" borderId="20" xfId="0" applyFont="1" applyFill="1" applyBorder="1" applyAlignment="1">
      <alignment horizontal="left" vertical="top" wrapText="1"/>
    </xf>
    <xf numFmtId="0" fontId="10"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0" xfId="0" applyFont="1" applyBorder="1" applyAlignment="1">
      <alignment horizontal="left" vertical="top" wrapText="1"/>
    </xf>
    <xf numFmtId="0" fontId="9" fillId="3" borderId="34"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0" fontId="3"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4" fillId="3" borderId="3" xfId="0" applyFont="1" applyFill="1" applyBorder="1" applyAlignment="1">
      <alignment horizontal="left" vertical="top" wrapText="1"/>
    </xf>
    <xf numFmtId="11" fontId="4" fillId="4" borderId="3" xfId="0" applyNumberFormat="1" applyFont="1" applyFill="1" applyBorder="1" applyAlignment="1">
      <alignment horizontal="left" vertical="top" wrapText="1"/>
    </xf>
    <xf numFmtId="0" fontId="9" fillId="0" borderId="3" xfId="0" applyFont="1" applyBorder="1" applyAlignment="1">
      <alignment vertical="top" wrapText="1"/>
    </xf>
    <xf numFmtId="49" fontId="4" fillId="4" borderId="3" xfId="0" applyNumberFormat="1" applyFont="1" applyFill="1" applyBorder="1" applyAlignment="1">
      <alignment horizontal="left" vertical="top" wrapText="1"/>
    </xf>
    <xf numFmtId="49" fontId="4" fillId="0" borderId="3" xfId="0" applyNumberFormat="1" applyFont="1" applyBorder="1" applyAlignment="1">
      <alignment horizontal="left" vertical="top" wrapText="1"/>
    </xf>
    <xf numFmtId="0" fontId="6" fillId="0" borderId="0" xfId="0" applyFont="1"/>
    <xf numFmtId="0" fontId="9" fillId="3" borderId="3" xfId="0" applyFont="1" applyFill="1" applyBorder="1" applyAlignment="1">
      <alignment horizontal="left" vertical="top" wrapText="1"/>
    </xf>
    <xf numFmtId="0" fontId="3" fillId="0" borderId="0" xfId="0" applyFont="1" applyAlignment="1">
      <alignment vertical="top"/>
    </xf>
    <xf numFmtId="0" fontId="19" fillId="11" borderId="3" xfId="0" applyFont="1" applyFill="1" applyBorder="1" applyAlignment="1">
      <alignment horizontal="left" vertical="top" wrapText="1"/>
    </xf>
    <xf numFmtId="0" fontId="3" fillId="0" borderId="3" xfId="0" applyFont="1" applyBorder="1" applyAlignment="1">
      <alignment vertical="top"/>
    </xf>
    <xf numFmtId="0" fontId="19" fillId="12" borderId="3" xfId="0" applyFont="1" applyFill="1" applyBorder="1" applyAlignment="1">
      <alignment vertical="top"/>
    </xf>
    <xf numFmtId="0" fontId="9" fillId="0" borderId="3" xfId="0" applyFont="1" applyBorder="1" applyAlignment="1">
      <alignment horizontal="left" vertical="top"/>
    </xf>
    <xf numFmtId="0" fontId="18" fillId="13" borderId="3" xfId="0" applyFont="1" applyFill="1" applyBorder="1" applyAlignment="1">
      <alignment vertical="top" wrapText="1"/>
    </xf>
    <xf numFmtId="0" fontId="18" fillId="13" borderId="2" xfId="0" applyFont="1" applyFill="1" applyBorder="1" applyAlignment="1">
      <alignment vertical="top" wrapText="1"/>
    </xf>
    <xf numFmtId="0" fontId="9" fillId="0" borderId="3" xfId="0" applyFont="1" applyBorder="1" applyAlignment="1">
      <alignment vertical="top"/>
    </xf>
    <xf numFmtId="0" fontId="3" fillId="0" borderId="3" xfId="0" applyFont="1" applyBorder="1" applyAlignment="1">
      <alignment vertical="top" wrapText="1"/>
    </xf>
    <xf numFmtId="49" fontId="9" fillId="0" borderId="3" xfId="0" applyNumberFormat="1" applyFont="1" applyBorder="1" applyAlignment="1">
      <alignment horizontal="left" vertical="top" wrapText="1"/>
    </xf>
    <xf numFmtId="16" fontId="9" fillId="0" borderId="3" xfId="0" applyNumberFormat="1" applyFont="1" applyBorder="1" applyAlignment="1">
      <alignment horizontal="left" vertical="top" wrapText="1"/>
    </xf>
    <xf numFmtId="0" fontId="4" fillId="0" borderId="37" xfId="0" applyFont="1" applyBorder="1" applyAlignment="1">
      <alignment horizontal="left" vertical="top"/>
    </xf>
    <xf numFmtId="0" fontId="14" fillId="0" borderId="0" xfId="0" applyFont="1" applyAlignment="1">
      <alignment vertical="top" wrapText="1"/>
    </xf>
    <xf numFmtId="0" fontId="1" fillId="0" borderId="3" xfId="0" applyFont="1" applyBorder="1" applyAlignment="1">
      <alignment vertical="top" wrapText="1"/>
    </xf>
    <xf numFmtId="0" fontId="28" fillId="0" borderId="0" xfId="0" applyFont="1"/>
    <xf numFmtId="0" fontId="19" fillId="11" borderId="16" xfId="0" applyFont="1" applyFill="1" applyBorder="1" applyAlignment="1">
      <alignment horizontal="left" vertical="top" wrapText="1"/>
    </xf>
    <xf numFmtId="0" fontId="3" fillId="0" borderId="11" xfId="0" applyFont="1" applyBorder="1" applyAlignment="1">
      <alignment vertical="center" wrapText="1"/>
    </xf>
    <xf numFmtId="0" fontId="3" fillId="0" borderId="11" xfId="0" applyFont="1" applyBorder="1" applyAlignment="1">
      <alignment vertical="top"/>
    </xf>
    <xf numFmtId="0" fontId="3" fillId="0" borderId="19" xfId="0" applyFont="1" applyBorder="1" applyAlignment="1">
      <alignment horizontal="left" vertical="top" wrapText="1"/>
    </xf>
    <xf numFmtId="0" fontId="3" fillId="0" borderId="20" xfId="0" applyFont="1" applyBorder="1" applyAlignment="1">
      <alignment horizontal="left" vertical="top"/>
    </xf>
    <xf numFmtId="0" fontId="3" fillId="0" borderId="43" xfId="0" quotePrefix="1" applyFont="1" applyBorder="1" applyAlignment="1">
      <alignment horizontal="left" vertical="top"/>
    </xf>
    <xf numFmtId="0" fontId="3" fillId="0" borderId="12" xfId="0" quotePrefix="1" applyFont="1" applyBorder="1" applyAlignment="1">
      <alignment vertical="top"/>
    </xf>
    <xf numFmtId="0" fontId="3" fillId="0" borderId="12" xfId="0" quotePrefix="1" applyFont="1" applyBorder="1" applyAlignment="1">
      <alignment vertical="top" wrapText="1"/>
    </xf>
    <xf numFmtId="0" fontId="19" fillId="12" borderId="11" xfId="0" applyFont="1" applyFill="1" applyBorder="1" applyAlignment="1">
      <alignment vertical="top"/>
    </xf>
    <xf numFmtId="0" fontId="19" fillId="12" borderId="12" xfId="0" applyFont="1" applyFill="1" applyBorder="1" applyAlignment="1">
      <alignment vertical="top"/>
    </xf>
    <xf numFmtId="0" fontId="18" fillId="13" borderId="16" xfId="0" applyFont="1" applyFill="1" applyBorder="1" applyAlignment="1">
      <alignment vertical="top" wrapText="1"/>
    </xf>
    <xf numFmtId="0" fontId="19" fillId="13" borderId="3" xfId="0" applyFont="1" applyFill="1" applyBorder="1" applyAlignment="1">
      <alignment horizontal="center" vertical="center" wrapText="1"/>
    </xf>
    <xf numFmtId="0" fontId="18" fillId="13" borderId="3" xfId="0" applyFont="1" applyFill="1" applyBorder="1" applyAlignment="1">
      <alignment vertical="center" wrapText="1"/>
    </xf>
    <xf numFmtId="0" fontId="22" fillId="13" borderId="3" xfId="0" applyFont="1" applyFill="1" applyBorder="1" applyAlignment="1">
      <alignment horizontal="left" vertical="center" wrapText="1"/>
    </xf>
    <xf numFmtId="0" fontId="9" fillId="0" borderId="16" xfId="0" applyFont="1" applyBorder="1" applyAlignment="1">
      <alignment horizontal="left" vertical="top" wrapText="1"/>
    </xf>
    <xf numFmtId="0" fontId="9" fillId="0" borderId="3" xfId="0" quotePrefix="1" applyFont="1" applyBorder="1" applyAlignment="1">
      <alignment horizontal="left" vertical="top" wrapText="1"/>
    </xf>
    <xf numFmtId="0" fontId="18" fillId="13" borderId="3" xfId="0" applyFont="1" applyFill="1" applyBorder="1" applyAlignment="1">
      <alignment horizontal="left" vertical="center" wrapText="1"/>
    </xf>
    <xf numFmtId="0" fontId="9" fillId="0" borderId="22" xfId="0" applyFont="1" applyBorder="1" applyAlignment="1">
      <alignment horizontal="left" vertical="top" wrapText="1"/>
    </xf>
    <xf numFmtId="0" fontId="3" fillId="0" borderId="16" xfId="0" applyFont="1" applyBorder="1" applyAlignment="1">
      <alignment vertical="top" wrapText="1"/>
    </xf>
    <xf numFmtId="20" fontId="3" fillId="0" borderId="12" xfId="0" quotePrefix="1" applyNumberFormat="1" applyFont="1" applyBorder="1" applyAlignment="1">
      <alignment vertical="top"/>
    </xf>
    <xf numFmtId="0" fontId="19" fillId="13" borderId="3" xfId="0" applyFont="1" applyFill="1" applyBorder="1" applyAlignment="1">
      <alignment horizontal="left" vertical="center" wrapText="1"/>
    </xf>
    <xf numFmtId="0" fontId="9" fillId="3" borderId="3" xfId="0" quotePrefix="1" applyFont="1" applyFill="1" applyBorder="1" applyAlignment="1">
      <alignment horizontal="left" vertical="top" wrapText="1"/>
    </xf>
    <xf numFmtId="0" fontId="4" fillId="0" borderId="43" xfId="0" quotePrefix="1" applyFont="1" applyBorder="1" applyAlignment="1">
      <alignment horizontal="left" vertical="top" wrapText="1"/>
    </xf>
    <xf numFmtId="0" fontId="9" fillId="0" borderId="11" xfId="0" applyFont="1" applyBorder="1" applyAlignment="1">
      <alignment vertical="top" wrapText="1"/>
    </xf>
    <xf numFmtId="0" fontId="9" fillId="0" borderId="12" xfId="0" quotePrefix="1" applyFont="1" applyBorder="1" applyAlignment="1">
      <alignment vertical="top"/>
    </xf>
    <xf numFmtId="0" fontId="18" fillId="13" borderId="12" xfId="0" applyFont="1" applyFill="1" applyBorder="1" applyAlignment="1">
      <alignment vertical="center" wrapText="1"/>
    </xf>
    <xf numFmtId="0" fontId="3" fillId="4" borderId="12" xfId="0" applyFont="1" applyFill="1" applyBorder="1" applyAlignment="1">
      <alignment vertical="top" wrapText="1"/>
    </xf>
    <xf numFmtId="0" fontId="3" fillId="0" borderId="16" xfId="0" quotePrefix="1" applyFont="1" applyBorder="1" applyAlignment="1">
      <alignment horizontal="center" vertical="center" wrapText="1"/>
    </xf>
    <xf numFmtId="0" fontId="0" fillId="0" borderId="0" xfId="0" applyAlignment="1">
      <alignment vertical="center"/>
    </xf>
    <xf numFmtId="0" fontId="9" fillId="0" borderId="16" xfId="0" quotePrefix="1" applyFont="1" applyBorder="1" applyAlignment="1">
      <alignment horizontal="left" vertical="top" wrapText="1"/>
    </xf>
    <xf numFmtId="0" fontId="33" fillId="0" borderId="0" xfId="0" applyFont="1"/>
    <xf numFmtId="0" fontId="1" fillId="0" borderId="49" xfId="0" applyFont="1" applyBorder="1"/>
    <xf numFmtId="0" fontId="9" fillId="4" borderId="16" xfId="0" applyFont="1" applyFill="1" applyBorder="1" applyAlignment="1">
      <alignment horizontal="left" vertical="top" wrapText="1"/>
    </xf>
    <xf numFmtId="0" fontId="18" fillId="13" borderId="16" xfId="0" applyFont="1" applyFill="1" applyBorder="1" applyAlignment="1">
      <alignment vertical="center" wrapText="1"/>
    </xf>
    <xf numFmtId="0" fontId="18" fillId="13" borderId="11" xfId="0" applyFont="1" applyFill="1" applyBorder="1" applyAlignment="1">
      <alignment vertical="center" wrapText="1"/>
    </xf>
    <xf numFmtId="0" fontId="18" fillId="13" borderId="11" xfId="0" applyFont="1" applyFill="1" applyBorder="1" applyAlignment="1">
      <alignment horizontal="left" vertical="center" wrapText="1"/>
    </xf>
    <xf numFmtId="0" fontId="18" fillId="13" borderId="12" xfId="0" applyFont="1" applyFill="1" applyBorder="1" applyAlignment="1">
      <alignment horizontal="left" vertical="center" wrapText="1"/>
    </xf>
    <xf numFmtId="0" fontId="19" fillId="12" borderId="16" xfId="0" applyFont="1" applyFill="1" applyBorder="1" applyAlignment="1">
      <alignment vertical="top"/>
    </xf>
    <xf numFmtId="0" fontId="18" fillId="13" borderId="16" xfId="0" applyFont="1" applyFill="1" applyBorder="1" applyAlignment="1">
      <alignment horizontal="left" vertical="center" wrapText="1"/>
    </xf>
    <xf numFmtId="0" fontId="4" fillId="0" borderId="22" xfId="0" applyFont="1" applyBorder="1" applyAlignment="1">
      <alignment horizontal="left" vertical="top" wrapText="1"/>
    </xf>
    <xf numFmtId="0" fontId="9" fillId="3" borderId="16" xfId="0" applyFont="1" applyFill="1" applyBorder="1" applyAlignment="1">
      <alignment horizontal="left" vertical="top" wrapText="1"/>
    </xf>
    <xf numFmtId="0" fontId="4" fillId="0" borderId="16" xfId="0" applyFont="1" applyBorder="1" applyAlignment="1">
      <alignment horizontal="left" vertical="top"/>
    </xf>
    <xf numFmtId="0" fontId="4" fillId="3" borderId="16" xfId="0" applyFont="1" applyFill="1" applyBorder="1" applyAlignment="1">
      <alignment horizontal="left" vertical="top"/>
    </xf>
    <xf numFmtId="0" fontId="3" fillId="0" borderId="53" xfId="0" applyFont="1" applyBorder="1" applyAlignment="1">
      <alignment vertical="top" wrapText="1"/>
    </xf>
    <xf numFmtId="0" fontId="19" fillId="12" borderId="2" xfId="0" applyFont="1" applyFill="1" applyBorder="1" applyAlignment="1">
      <alignment vertical="top"/>
    </xf>
    <xf numFmtId="0" fontId="19" fillId="13" borderId="2" xfId="0" applyFont="1" applyFill="1" applyBorder="1" applyAlignment="1">
      <alignment horizontal="left" vertical="center" wrapText="1"/>
    </xf>
    <xf numFmtId="0" fontId="19" fillId="11" borderId="11" xfId="0" applyFont="1" applyFill="1" applyBorder="1" applyAlignment="1">
      <alignment horizontal="left" vertical="top" wrapText="1"/>
    </xf>
    <xf numFmtId="0" fontId="19" fillId="11" borderId="12" xfId="0" applyFont="1" applyFill="1" applyBorder="1" applyAlignment="1">
      <alignment horizontal="left" vertical="top" wrapText="1"/>
    </xf>
    <xf numFmtId="0" fontId="4" fillId="3" borderId="34" xfId="0" applyFont="1" applyFill="1" applyBorder="1" applyAlignment="1">
      <alignment horizontal="left" vertical="top" wrapText="1"/>
    </xf>
    <xf numFmtId="0" fontId="19" fillId="11" borderId="54"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4" xfId="0" applyFont="1" applyBorder="1" applyAlignment="1">
      <alignment horizontal="left" vertical="top" wrapText="1"/>
    </xf>
    <xf numFmtId="0" fontId="4" fillId="0" borderId="54" xfId="0" applyFont="1" applyBorder="1" applyAlignment="1">
      <alignment horizontal="left" vertical="top" wrapText="1"/>
    </xf>
    <xf numFmtId="0" fontId="18" fillId="13" borderId="54" xfId="0" applyFont="1" applyFill="1" applyBorder="1" applyAlignment="1">
      <alignment vertical="center" wrapText="1"/>
    </xf>
    <xf numFmtId="0" fontId="9" fillId="4" borderId="54" xfId="0" applyFont="1" applyFill="1" applyBorder="1" applyAlignment="1">
      <alignment horizontal="left" vertical="top" wrapText="1"/>
    </xf>
    <xf numFmtId="0" fontId="18" fillId="13" borderId="54" xfId="0" applyFont="1" applyFill="1" applyBorder="1" applyAlignment="1">
      <alignment horizontal="left" vertical="center" wrapText="1"/>
    </xf>
    <xf numFmtId="0" fontId="4" fillId="3" borderId="54" xfId="0" applyFont="1" applyFill="1" applyBorder="1" applyAlignment="1">
      <alignment horizontal="left" vertical="top" wrapText="1"/>
    </xf>
    <xf numFmtId="0" fontId="10" fillId="3" borderId="3" xfId="0" applyFont="1" applyFill="1" applyBorder="1" applyAlignment="1">
      <alignment horizontal="center" vertical="center" wrapText="1"/>
    </xf>
    <xf numFmtId="0" fontId="9" fillId="0" borderId="39" xfId="0" applyFont="1" applyBorder="1" applyAlignment="1">
      <alignment horizontal="left" vertical="top" wrapText="1"/>
    </xf>
    <xf numFmtId="0" fontId="3" fillId="0" borderId="3" xfId="0" applyFont="1" applyBorder="1" applyAlignment="1">
      <alignment horizontal="center" vertical="center" wrapText="1"/>
    </xf>
    <xf numFmtId="0" fontId="3" fillId="0" borderId="37" xfId="0" applyFont="1" applyBorder="1" applyAlignment="1">
      <alignment vertical="top" wrapText="1"/>
    </xf>
    <xf numFmtId="0" fontId="1" fillId="0" borderId="57" xfId="0" applyFont="1" applyBorder="1" applyAlignment="1">
      <alignment vertical="center"/>
    </xf>
    <xf numFmtId="0" fontId="1" fillId="0" borderId="0" xfId="0" applyFont="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vertical="center"/>
    </xf>
    <xf numFmtId="0" fontId="41" fillId="0" borderId="0" xfId="0" applyFont="1"/>
    <xf numFmtId="0" fontId="42" fillId="0" borderId="0" xfId="0" applyFont="1" applyAlignment="1">
      <alignment horizontal="left" vertical="center"/>
    </xf>
    <xf numFmtId="0" fontId="4" fillId="0" borderId="0" xfId="0" applyFont="1" applyAlignment="1">
      <alignment wrapText="1"/>
    </xf>
    <xf numFmtId="0" fontId="44" fillId="0" borderId="59" xfId="0" applyFont="1" applyBorder="1" applyAlignment="1">
      <alignment horizontal="center" vertical="center"/>
    </xf>
    <xf numFmtId="0" fontId="1" fillId="0" borderId="0" xfId="0" applyFont="1" applyAlignment="1">
      <alignment horizontal="center" vertical="center"/>
    </xf>
    <xf numFmtId="0" fontId="44" fillId="0" borderId="0" xfId="0" applyFont="1" applyAlignment="1">
      <alignment horizontal="left" vertical="center"/>
    </xf>
    <xf numFmtId="0" fontId="1"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5" fillId="0" borderId="0" xfId="0" applyFont="1" applyAlignment="1">
      <alignment horizontal="left" vertical="center"/>
    </xf>
    <xf numFmtId="0" fontId="1" fillId="0" borderId="59" xfId="0" applyFont="1" applyBorder="1"/>
    <xf numFmtId="0" fontId="1" fillId="0" borderId="0" xfId="0" applyFont="1" applyAlignment="1">
      <alignment horizontal="center"/>
    </xf>
    <xf numFmtId="0" fontId="1" fillId="0" borderId="59" xfId="0" applyFont="1" applyBorder="1" applyAlignment="1">
      <alignment horizontal="center"/>
    </xf>
    <xf numFmtId="0" fontId="29" fillId="0" borderId="24" xfId="0" applyFont="1" applyBorder="1"/>
    <xf numFmtId="0" fontId="0" fillId="0" borderId="59" xfId="0" applyBorder="1"/>
    <xf numFmtId="0" fontId="46" fillId="0" borderId="0" xfId="0" applyFont="1"/>
    <xf numFmtId="0" fontId="9" fillId="3" borderId="0" xfId="0" applyFont="1" applyFill="1" applyAlignment="1">
      <alignment horizontal="left" vertical="center" wrapText="1"/>
    </xf>
    <xf numFmtId="0" fontId="9" fillId="4" borderId="0" xfId="0" applyFont="1" applyFill="1" applyAlignment="1">
      <alignment horizontal="left" vertical="center" wrapText="1"/>
    </xf>
    <xf numFmtId="0" fontId="18" fillId="4" borderId="9"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9" fillId="0" borderId="41" xfId="0" applyFont="1" applyBorder="1" applyAlignment="1">
      <alignment horizontal="left" vertical="top" wrapText="1"/>
    </xf>
    <xf numFmtId="0" fontId="4" fillId="0" borderId="41" xfId="0" applyFont="1" applyBorder="1" applyAlignment="1">
      <alignment horizontal="left" vertical="top" wrapText="1"/>
    </xf>
    <xf numFmtId="0" fontId="9" fillId="0" borderId="14" xfId="0" applyFont="1" applyBorder="1" applyAlignment="1">
      <alignment horizontal="left" vertical="top" wrapText="1"/>
    </xf>
    <xf numFmtId="0" fontId="1" fillId="0" borderId="49" xfId="0" applyFont="1" applyBorder="1" applyAlignment="1">
      <alignment horizontal="center"/>
    </xf>
    <xf numFmtId="0" fontId="9" fillId="4" borderId="20" xfId="0" applyFont="1" applyFill="1" applyBorder="1" applyAlignment="1">
      <alignment horizontal="left" vertical="top" wrapText="1"/>
    </xf>
    <xf numFmtId="0" fontId="5" fillId="0" borderId="22" xfId="0" applyFont="1" applyBorder="1" applyAlignment="1">
      <alignment vertical="center" wrapText="1"/>
    </xf>
    <xf numFmtId="0" fontId="1" fillId="0" borderId="22" xfId="0" applyFont="1" applyBorder="1" applyAlignment="1">
      <alignment horizontal="center"/>
    </xf>
    <xf numFmtId="0" fontId="45" fillId="0" borderId="0" xfId="0" applyFont="1" applyAlignment="1">
      <alignment horizontal="left" vertical="center"/>
    </xf>
    <xf numFmtId="0" fontId="54" fillId="0" borderId="0" xfId="0" applyFont="1"/>
    <xf numFmtId="0" fontId="28" fillId="0" borderId="0" xfId="0" applyFont="1" applyProtection="1">
      <protection locked="0"/>
    </xf>
    <xf numFmtId="0" fontId="56" fillId="0" borderId="0" xfId="0" applyFont="1"/>
    <xf numFmtId="0" fontId="8" fillId="0" borderId="0" xfId="0" applyFont="1" applyAlignment="1">
      <alignment vertical="center"/>
    </xf>
    <xf numFmtId="0" fontId="44" fillId="0" borderId="0" xfId="0" applyFont="1" applyAlignment="1">
      <alignment vertical="center"/>
    </xf>
    <xf numFmtId="0" fontId="18" fillId="0" borderId="3" xfId="0" applyFont="1" applyBorder="1" applyAlignment="1">
      <alignment vertical="top" wrapText="1"/>
    </xf>
    <xf numFmtId="0" fontId="57" fillId="0" borderId="0" xfId="0" applyFont="1" applyAlignment="1">
      <alignment vertical="top"/>
    </xf>
    <xf numFmtId="0" fontId="58" fillId="0" borderId="0" xfId="0" applyFont="1" applyAlignment="1">
      <alignment horizontal="center" vertical="top" wrapText="1"/>
    </xf>
    <xf numFmtId="0" fontId="57" fillId="0" borderId="0" xfId="0" applyFont="1"/>
    <xf numFmtId="0" fontId="57" fillId="0" borderId="0" xfId="0" applyFont="1" applyAlignment="1">
      <alignment horizontal="left" vertical="center"/>
    </xf>
    <xf numFmtId="0" fontId="57" fillId="0" borderId="0" xfId="0" applyFont="1" applyAlignment="1">
      <alignment horizontal="center" vertical="center"/>
    </xf>
    <xf numFmtId="14" fontId="57" fillId="0" borderId="0" xfId="0" applyNumberFormat="1" applyFont="1" applyAlignment="1">
      <alignment horizontal="left"/>
    </xf>
    <xf numFmtId="0" fontId="59" fillId="0" borderId="0" xfId="0" applyFont="1"/>
    <xf numFmtId="0" fontId="4" fillId="0" borderId="0" xfId="0" applyFont="1" applyAlignment="1">
      <alignment horizontal="left" vertical="top" wrapText="1"/>
    </xf>
    <xf numFmtId="0" fontId="9" fillId="0" borderId="0" xfId="0" applyFont="1" applyAlignment="1">
      <alignment vertical="top" wrapText="1"/>
    </xf>
    <xf numFmtId="0" fontId="3" fillId="0" borderId="39" xfId="0" applyFont="1" applyBorder="1" applyAlignment="1">
      <alignment vertical="top" wrapText="1"/>
    </xf>
    <xf numFmtId="0" fontId="19" fillId="13" borderId="24" xfId="0" applyFont="1" applyFill="1" applyBorder="1" applyAlignment="1">
      <alignment horizontal="left" vertical="center" wrapText="1"/>
    </xf>
    <xf numFmtId="0" fontId="19" fillId="12" borderId="39" xfId="0" applyFont="1" applyFill="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horizontal="left" vertical="top"/>
    </xf>
    <xf numFmtId="0" fontId="18" fillId="13" borderId="39" xfId="0" applyFont="1" applyFill="1" applyBorder="1" applyAlignment="1">
      <alignment vertical="center" wrapText="1"/>
    </xf>
    <xf numFmtId="0" fontId="18" fillId="13" borderId="39" xfId="0" applyFont="1" applyFill="1" applyBorder="1" applyAlignment="1">
      <alignment horizontal="left" vertical="center" wrapText="1"/>
    </xf>
    <xf numFmtId="0" fontId="3" fillId="4" borderId="3" xfId="0" applyFont="1" applyFill="1" applyBorder="1" applyAlignment="1">
      <alignment vertical="top" wrapText="1"/>
    </xf>
    <xf numFmtId="0" fontId="9" fillId="0" borderId="39" xfId="0" applyFont="1" applyBorder="1" applyAlignment="1">
      <alignment horizontal="left" vertical="top"/>
    </xf>
    <xf numFmtId="0" fontId="9" fillId="0" borderId="53" xfId="0" applyFont="1" applyBorder="1" applyAlignment="1">
      <alignment vertical="top" wrapText="1"/>
    </xf>
    <xf numFmtId="0" fontId="9" fillId="0" borderId="11" xfId="0" applyFont="1" applyBorder="1" applyAlignment="1">
      <alignment vertical="top"/>
    </xf>
    <xf numFmtId="0" fontId="9" fillId="0" borderId="12" xfId="0" quotePrefix="1" applyFont="1" applyBorder="1" applyAlignment="1">
      <alignment vertical="top" wrapText="1"/>
    </xf>
    <xf numFmtId="20" fontId="3" fillId="0" borderId="53" xfId="0" quotePrefix="1" applyNumberFormat="1" applyFont="1" applyBorder="1" applyAlignment="1">
      <alignment vertical="top" wrapText="1"/>
    </xf>
    <xf numFmtId="49" fontId="4" fillId="4" borderId="41" xfId="0" applyNumberFormat="1" applyFont="1" applyFill="1" applyBorder="1" applyAlignment="1">
      <alignment horizontal="left" vertical="top" wrapText="1"/>
    </xf>
    <xf numFmtId="0" fontId="43" fillId="21" borderId="62" xfId="0" applyFont="1" applyFill="1" applyBorder="1" applyAlignment="1">
      <alignment horizontal="center" vertical="center" textRotation="90"/>
    </xf>
    <xf numFmtId="0" fontId="19" fillId="13" borderId="59" xfId="0" applyFont="1" applyFill="1" applyBorder="1" applyAlignment="1">
      <alignment horizontal="center" vertical="center" wrapText="1"/>
    </xf>
    <xf numFmtId="0" fontId="3" fillId="0" borderId="51" xfId="0" applyFont="1" applyBorder="1" applyAlignment="1">
      <alignment vertical="top" wrapText="1"/>
    </xf>
    <xf numFmtId="0" fontId="3" fillId="0" borderId="51" xfId="0" applyFont="1" applyBorder="1" applyAlignment="1">
      <alignment vertical="top"/>
    </xf>
    <xf numFmtId="0" fontId="9" fillId="0" borderId="51" xfId="0" applyFont="1" applyBorder="1" applyAlignment="1">
      <alignment horizontal="left" vertical="top" wrapText="1"/>
    </xf>
    <xf numFmtId="0" fontId="19" fillId="13" borderId="16" xfId="0" applyFont="1" applyFill="1" applyBorder="1" applyAlignment="1">
      <alignment horizontal="center" vertical="center" wrapText="1"/>
    </xf>
    <xf numFmtId="0" fontId="3" fillId="0" borderId="9" xfId="0" applyFont="1" applyBorder="1" applyAlignment="1">
      <alignment vertical="top"/>
    </xf>
    <xf numFmtId="0" fontId="3" fillId="0" borderId="41" xfId="0" applyFont="1" applyBorder="1" applyAlignment="1">
      <alignment vertical="top"/>
    </xf>
    <xf numFmtId="0" fontId="3" fillId="0" borderId="9" xfId="0" applyFont="1" applyBorder="1" applyAlignment="1">
      <alignment vertical="top" wrapText="1"/>
    </xf>
    <xf numFmtId="0" fontId="6" fillId="9" borderId="51" xfId="0" applyFont="1" applyFill="1" applyBorder="1" applyAlignment="1">
      <alignment horizontal="center" vertical="center"/>
    </xf>
    <xf numFmtId="0" fontId="19" fillId="20" borderId="59" xfId="0" applyFont="1" applyFill="1" applyBorder="1" applyAlignment="1">
      <alignment horizontal="center" vertical="center" wrapText="1"/>
    </xf>
    <xf numFmtId="0" fontId="3" fillId="0" borderId="41" xfId="0" applyFont="1" applyBorder="1" applyAlignment="1">
      <alignment vertical="top" wrapText="1"/>
    </xf>
    <xf numFmtId="0" fontId="9" fillId="0" borderId="9" xfId="0" applyFont="1" applyBorder="1" applyAlignment="1">
      <alignment horizontal="left" vertical="top" wrapText="1"/>
    </xf>
    <xf numFmtId="0" fontId="9" fillId="0" borderId="9" xfId="0" applyFont="1" applyBorder="1" applyAlignment="1">
      <alignment vertical="top"/>
    </xf>
    <xf numFmtId="0" fontId="9" fillId="0" borderId="9" xfId="0" applyFont="1" applyBorder="1" applyAlignment="1">
      <alignment vertical="top" wrapText="1"/>
    </xf>
    <xf numFmtId="0" fontId="9" fillId="0" borderId="41" xfId="0" applyFont="1" applyBorder="1" applyAlignment="1">
      <alignment vertical="top"/>
    </xf>
    <xf numFmtId="0" fontId="9" fillId="0" borderId="41" xfId="0" applyFont="1" applyBorder="1" applyAlignment="1">
      <alignment vertical="top" wrapText="1"/>
    </xf>
    <xf numFmtId="0" fontId="9" fillId="4" borderId="3" xfId="0" applyFont="1" applyFill="1" applyBorder="1" applyAlignment="1">
      <alignment vertical="top" wrapText="1"/>
    </xf>
    <xf numFmtId="0" fontId="1" fillId="0" borderId="3" xfId="0" applyFont="1" applyBorder="1" applyAlignment="1">
      <alignment horizontal="center" vertical="center"/>
    </xf>
    <xf numFmtId="0" fontId="19" fillId="11" borderId="3" xfId="0" applyFont="1" applyFill="1" applyBorder="1" applyAlignment="1">
      <alignment horizontal="left" vertical="center" wrapText="1"/>
    </xf>
    <xf numFmtId="0" fontId="19" fillId="12" borderId="3" xfId="0" applyFont="1" applyFill="1" applyBorder="1" applyAlignment="1">
      <alignment horizontal="left" vertical="center"/>
    </xf>
    <xf numFmtId="0" fontId="19" fillId="13" borderId="0" xfId="0" applyFont="1" applyFill="1" applyAlignment="1">
      <alignment horizontal="left" vertical="center" wrapText="1"/>
    </xf>
    <xf numFmtId="0" fontId="32" fillId="13" borderId="0" xfId="0" applyFont="1" applyFill="1" applyAlignment="1">
      <alignment horizontal="left" vertical="center" wrapText="1"/>
    </xf>
    <xf numFmtId="0" fontId="0" fillId="0" borderId="1" xfId="0" applyBorder="1" applyAlignment="1">
      <alignment horizontal="left" vertical="center"/>
    </xf>
    <xf numFmtId="0" fontId="0" fillId="0" borderId="40" xfId="0" applyBorder="1" applyAlignment="1">
      <alignment horizontal="left" vertical="center"/>
    </xf>
    <xf numFmtId="0" fontId="0" fillId="0" borderId="34" xfId="0" applyBorder="1" applyAlignment="1">
      <alignment horizontal="left" vertical="center"/>
    </xf>
    <xf numFmtId="0" fontId="4" fillId="13" borderId="3" xfId="0" applyFont="1" applyFill="1" applyBorder="1" applyAlignment="1">
      <alignment horizontal="left" vertical="center" wrapText="1"/>
    </xf>
    <xf numFmtId="0" fontId="0" fillId="0" borderId="0" xfId="0" applyAlignment="1">
      <alignment horizontal="left" vertical="center"/>
    </xf>
    <xf numFmtId="0" fontId="21" fillId="0" borderId="0" xfId="0" applyFont="1" applyAlignment="1">
      <alignment vertical="center"/>
    </xf>
    <xf numFmtId="0" fontId="21" fillId="0" borderId="0" xfId="0" applyFont="1"/>
    <xf numFmtId="0" fontId="23" fillId="0" borderId="3" xfId="0" applyFont="1" applyBorder="1" applyAlignment="1">
      <alignment horizontal="center" textRotation="90" wrapText="1"/>
    </xf>
    <xf numFmtId="0" fontId="18" fillId="0" borderId="49" xfId="0" applyFont="1" applyBorder="1" applyAlignment="1">
      <alignment horizontal="center" vertical="center" wrapText="1"/>
    </xf>
    <xf numFmtId="0" fontId="23" fillId="0" borderId="49" xfId="0" applyFont="1" applyBorder="1" applyAlignment="1">
      <alignment horizontal="center" textRotation="90" wrapText="1"/>
    </xf>
    <xf numFmtId="0" fontId="65" fillId="0" borderId="49" xfId="0" applyFont="1" applyBorder="1" applyAlignment="1">
      <alignment horizontal="center" wrapText="1"/>
    </xf>
    <xf numFmtId="0" fontId="43" fillId="4" borderId="34" xfId="0" applyFont="1" applyFill="1" applyBorder="1" applyAlignment="1" applyProtection="1">
      <alignment horizontal="center" vertical="center"/>
      <protection locked="0"/>
    </xf>
    <xf numFmtId="0" fontId="43" fillId="4" borderId="3" xfId="0" applyFont="1" applyFill="1" applyBorder="1" applyAlignment="1" applyProtection="1">
      <alignment horizontal="center" vertical="center"/>
      <protection locked="0"/>
    </xf>
    <xf numFmtId="0" fontId="43" fillId="15" borderId="12" xfId="0" applyFont="1" applyFill="1" applyBorder="1" applyAlignment="1">
      <alignment horizontal="center" vertical="center"/>
    </xf>
    <xf numFmtId="0" fontId="43" fillId="4" borderId="20" xfId="0" applyFont="1" applyFill="1" applyBorder="1" applyAlignment="1" applyProtection="1">
      <alignment horizontal="center" vertical="center"/>
      <protection locked="0"/>
    </xf>
    <xf numFmtId="0" fontId="43" fillId="15" borderId="43" xfId="0" applyFont="1" applyFill="1" applyBorder="1" applyAlignment="1">
      <alignment horizontal="center" vertical="center"/>
    </xf>
    <xf numFmtId="0" fontId="43" fillId="15" borderId="41" xfId="0" applyFont="1" applyFill="1" applyBorder="1" applyAlignment="1">
      <alignment horizontal="center" vertical="center"/>
    </xf>
    <xf numFmtId="0" fontId="43" fillId="15" borderId="14" xfId="0" applyFont="1" applyFill="1" applyBorder="1" applyAlignment="1">
      <alignment horizontal="center" vertical="center"/>
    </xf>
    <xf numFmtId="0" fontId="8" fillId="0" borderId="0" xfId="0" applyFont="1" applyAlignment="1">
      <alignment horizontal="left" vertical="center" wrapText="1"/>
    </xf>
    <xf numFmtId="0" fontId="44" fillId="15" borderId="0" xfId="0" applyFont="1" applyFill="1" applyAlignment="1">
      <alignment horizontal="center" vertical="center"/>
    </xf>
    <xf numFmtId="0" fontId="44" fillId="22" borderId="51" xfId="0" applyFont="1" applyFill="1" applyBorder="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44" fillId="15" borderId="52" xfId="0" applyFont="1" applyFill="1" applyBorder="1" applyAlignment="1">
      <alignment horizontal="center" vertical="center"/>
    </xf>
    <xf numFmtId="0" fontId="21" fillId="4" borderId="0" xfId="0" applyFont="1" applyFill="1" applyAlignment="1">
      <alignment vertical="top" wrapText="1"/>
    </xf>
    <xf numFmtId="0" fontId="23" fillId="0" borderId="0" xfId="0" applyFont="1"/>
    <xf numFmtId="0" fontId="44" fillId="0" borderId="3"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0" fontId="18" fillId="0" borderId="0" xfId="2" applyFont="1" applyAlignment="1">
      <alignment horizontal="left" vertical="center" wrapText="1"/>
    </xf>
    <xf numFmtId="0" fontId="44"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15" borderId="52" xfId="0" applyFont="1" applyFill="1" applyBorder="1" applyAlignment="1">
      <alignment horizontal="center" vertical="center"/>
    </xf>
    <xf numFmtId="0" fontId="40" fillId="0" borderId="0" xfId="2" applyFont="1" applyAlignment="1">
      <alignment horizontal="left" vertical="center" wrapText="1"/>
    </xf>
    <xf numFmtId="0" fontId="40" fillId="4" borderId="0" xfId="2" applyFont="1" applyFill="1" applyAlignment="1">
      <alignment horizontal="left" vertical="center" wrapText="1"/>
    </xf>
    <xf numFmtId="0" fontId="44" fillId="4" borderId="0" xfId="0" applyFont="1" applyFill="1" applyAlignment="1" applyProtection="1">
      <alignment horizontal="center" vertical="center"/>
      <protection locked="0"/>
    </xf>
    <xf numFmtId="0" fontId="43" fillId="15" borderId="51" xfId="0" applyFont="1" applyFill="1" applyBorder="1" applyAlignment="1" applyProtection="1">
      <alignment horizontal="center" vertical="center"/>
      <protection locked="0"/>
    </xf>
    <xf numFmtId="0" fontId="43" fillId="15" borderId="52" xfId="0" applyFont="1" applyFill="1" applyBorder="1" applyAlignment="1" applyProtection="1">
      <alignment horizontal="center" vertical="center"/>
      <protection locked="0"/>
    </xf>
    <xf numFmtId="0" fontId="20" fillId="0" borderId="0" xfId="2" applyFont="1" applyAlignment="1">
      <alignment horizontal="left" vertical="center" wrapText="1"/>
    </xf>
    <xf numFmtId="0" fontId="43" fillId="0" borderId="0" xfId="0" applyFont="1" applyAlignment="1" applyProtection="1">
      <alignment horizontal="center" vertical="center"/>
      <protection locked="0"/>
    </xf>
    <xf numFmtId="0" fontId="43" fillId="15" borderId="61" xfId="0" applyFont="1" applyFill="1" applyBorder="1" applyAlignment="1" applyProtection="1">
      <alignment horizontal="center" vertical="center"/>
      <protection locked="0"/>
    </xf>
    <xf numFmtId="0" fontId="21" fillId="0" borderId="0" xfId="0" applyFont="1" applyAlignment="1">
      <alignment horizontal="left" vertical="center"/>
    </xf>
    <xf numFmtId="0" fontId="23" fillId="0" borderId="0" xfId="0" applyFont="1" applyAlignment="1">
      <alignment horizontal="left" vertical="center"/>
    </xf>
    <xf numFmtId="0" fontId="20" fillId="0" borderId="36" xfId="2" applyFont="1" applyBorder="1" applyAlignment="1">
      <alignment horizontal="left" vertical="center" wrapText="1"/>
    </xf>
    <xf numFmtId="0" fontId="0" fillId="0" borderId="44" xfId="0" applyBorder="1" applyAlignment="1">
      <alignment horizontal="left" vertical="center" wrapText="1"/>
    </xf>
    <xf numFmtId="0" fontId="43" fillId="4" borderId="0" xfId="0" applyFont="1" applyFill="1" applyAlignment="1">
      <alignment horizontal="center" vertical="center"/>
    </xf>
    <xf numFmtId="0" fontId="66" fillId="0" borderId="0" xfId="0" applyFont="1"/>
    <xf numFmtId="0" fontId="51" fillId="0" borderId="0" xfId="0" applyFont="1" applyAlignment="1">
      <alignment vertical="center" wrapText="1"/>
    </xf>
    <xf numFmtId="0" fontId="9" fillId="0" borderId="34" xfId="0" applyFont="1" applyBorder="1" applyAlignment="1">
      <alignment vertical="top" wrapText="1"/>
    </xf>
    <xf numFmtId="49" fontId="4" fillId="4" borderId="3" xfId="0" applyNumberFormat="1" applyFont="1" applyFill="1" applyBorder="1" applyAlignment="1">
      <alignment vertical="top" wrapText="1"/>
    </xf>
    <xf numFmtId="0" fontId="9" fillId="4" borderId="34" xfId="0" applyFont="1" applyFill="1" applyBorder="1" applyAlignment="1">
      <alignment vertical="center" wrapText="1"/>
    </xf>
    <xf numFmtId="0" fontId="28" fillId="0" borderId="0" xfId="0" applyFont="1" applyAlignment="1">
      <alignment horizontal="center" vertical="center"/>
    </xf>
    <xf numFmtId="0" fontId="17" fillId="0" borderId="61" xfId="0" applyFont="1" applyBorder="1" applyAlignment="1">
      <alignment horizontal="center" vertical="center"/>
    </xf>
    <xf numFmtId="0" fontId="17" fillId="0" borderId="6" xfId="0" applyFont="1" applyBorder="1" applyAlignment="1">
      <alignment horizontal="center" vertical="center"/>
    </xf>
    <xf numFmtId="0" fontId="18" fillId="0" borderId="61" xfId="0" applyFont="1" applyBorder="1" applyAlignment="1">
      <alignment horizontal="center" vertical="center" wrapText="1"/>
    </xf>
    <xf numFmtId="0" fontId="18" fillId="0" borderId="6" xfId="0" applyFont="1" applyBorder="1" applyAlignment="1">
      <alignment horizontal="center" vertical="center" wrapText="1"/>
    </xf>
    <xf numFmtId="0" fontId="9" fillId="0" borderId="13" xfId="0" applyFont="1" applyBorder="1" applyAlignment="1">
      <alignment horizontal="left" vertical="top" wrapText="1"/>
    </xf>
    <xf numFmtId="0" fontId="3" fillId="0" borderId="16" xfId="0" applyFont="1" applyBorder="1" applyAlignment="1">
      <alignment horizontal="left" vertical="top" wrapText="1"/>
    </xf>
    <xf numFmtId="0" fontId="3" fillId="4" borderId="16" xfId="0" applyFont="1" applyFill="1" applyBorder="1" applyAlignment="1">
      <alignment horizontal="left" vertical="top" wrapText="1"/>
    </xf>
    <xf numFmtId="0" fontId="3" fillId="4" borderId="54" xfId="0" applyFont="1" applyFill="1" applyBorder="1" applyAlignment="1">
      <alignment horizontal="left" vertical="top" wrapText="1"/>
    </xf>
    <xf numFmtId="0" fontId="3" fillId="4" borderId="39" xfId="0" applyFont="1" applyFill="1" applyBorder="1" applyAlignment="1">
      <alignment horizontal="left" vertical="top"/>
    </xf>
    <xf numFmtId="0" fontId="21" fillId="3" borderId="16"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73" fillId="0" borderId="0" xfId="0" applyFont="1" applyAlignment="1">
      <alignment horizontal="center" vertical="center"/>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4" fillId="0" borderId="25"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44" fillId="0" borderId="20" xfId="0" applyFont="1" applyBorder="1" applyAlignment="1" applyProtection="1">
      <alignment horizontal="center" vertical="center"/>
      <protection locked="0"/>
    </xf>
    <xf numFmtId="0" fontId="18" fillId="13"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48" xfId="0" applyBorder="1" applyAlignment="1">
      <alignment horizontal="center" vertical="center"/>
    </xf>
    <xf numFmtId="0" fontId="5" fillId="3" borderId="1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4" fillId="0" borderId="3" xfId="0" applyFont="1" applyBorder="1" applyAlignment="1">
      <alignment horizontal="center" vertical="center" wrapText="1"/>
    </xf>
    <xf numFmtId="0" fontId="9" fillId="0" borderId="16" xfId="0" applyFont="1" applyBorder="1" applyAlignment="1">
      <alignment vertical="top" wrapText="1"/>
    </xf>
    <xf numFmtId="0" fontId="9" fillId="3" borderId="2" xfId="0" applyFont="1" applyFill="1" applyBorder="1" applyAlignment="1">
      <alignment horizontal="left" vertical="top" wrapText="1"/>
    </xf>
    <xf numFmtId="0" fontId="3" fillId="0" borderId="3" xfId="0" applyFont="1" applyBorder="1" applyAlignment="1">
      <alignment horizontal="left" vertical="top" wrapText="1"/>
    </xf>
    <xf numFmtId="0" fontId="3" fillId="0" borderId="39" xfId="0" applyFont="1" applyBorder="1" applyAlignment="1">
      <alignment horizontal="left" vertical="top" wrapText="1"/>
    </xf>
    <xf numFmtId="0" fontId="4" fillId="0" borderId="12" xfId="0" quotePrefix="1" applyFont="1" applyBorder="1" applyAlignment="1">
      <alignment horizontal="left" vertical="top" wrapText="1"/>
    </xf>
    <xf numFmtId="0" fontId="1" fillId="0" borderId="11" xfId="0" quotePrefix="1" applyFont="1" applyBorder="1" applyAlignment="1">
      <alignment horizontal="center" vertical="center"/>
    </xf>
    <xf numFmtId="0" fontId="1" fillId="0" borderId="57" xfId="0" applyFont="1" applyBorder="1" applyAlignment="1">
      <alignment vertical="center" wrapText="1"/>
    </xf>
    <xf numFmtId="0" fontId="1" fillId="0" borderId="0" xfId="0" applyFont="1" applyAlignment="1">
      <alignment horizontal="right" vertical="center" wrapText="1"/>
    </xf>
    <xf numFmtId="0" fontId="1" fillId="0" borderId="24" xfId="0" applyFont="1" applyBorder="1" applyAlignment="1">
      <alignment horizontal="right" vertical="center" wrapText="1"/>
    </xf>
    <xf numFmtId="0" fontId="19" fillId="12" borderId="54" xfId="0" applyFont="1" applyFill="1" applyBorder="1" applyAlignment="1">
      <alignment vertical="top" wrapText="1"/>
    </xf>
    <xf numFmtId="0" fontId="4" fillId="4" borderId="54" xfId="0" applyFont="1" applyFill="1" applyBorder="1" applyAlignment="1">
      <alignment horizontal="left" vertical="top" wrapText="1"/>
    </xf>
    <xf numFmtId="0" fontId="3" fillId="0" borderId="54" xfId="0" applyFont="1" applyBorder="1" applyAlignment="1">
      <alignment horizontal="left" vertical="top" wrapText="1"/>
    </xf>
    <xf numFmtId="0" fontId="1" fillId="0" borderId="0" xfId="0" applyFont="1" applyAlignment="1">
      <alignment vertical="center" wrapText="1"/>
    </xf>
    <xf numFmtId="0" fontId="4" fillId="4" borderId="77" xfId="0" applyFont="1" applyFill="1" applyBorder="1" applyAlignment="1">
      <alignment horizontal="left" vertical="top" wrapText="1"/>
    </xf>
    <xf numFmtId="0" fontId="4" fillId="0" borderId="77" xfId="0" applyFont="1" applyBorder="1" applyAlignment="1">
      <alignment horizontal="left" vertical="top" wrapText="1"/>
    </xf>
    <xf numFmtId="0" fontId="3" fillId="0" borderId="54" xfId="0" applyFont="1" applyBorder="1" applyAlignment="1">
      <alignment vertical="top" wrapText="1"/>
    </xf>
    <xf numFmtId="0" fontId="3" fillId="0" borderId="3"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18" fillId="0" borderId="37" xfId="0" applyFont="1" applyBorder="1" applyAlignment="1">
      <alignment vertical="center"/>
    </xf>
    <xf numFmtId="0" fontId="3" fillId="0" borderId="37" xfId="0" applyFont="1" applyBorder="1" applyAlignment="1">
      <alignment vertical="center"/>
    </xf>
    <xf numFmtId="0" fontId="3" fillId="0" borderId="37" xfId="0" quotePrefix="1" applyFont="1" applyBorder="1" applyAlignment="1">
      <alignment vertical="center" wrapText="1"/>
    </xf>
    <xf numFmtId="0" fontId="3" fillId="0" borderId="53" xfId="0" applyFont="1" applyBorder="1" applyAlignment="1">
      <alignment vertical="center"/>
    </xf>
    <xf numFmtId="0" fontId="18" fillId="0" borderId="39" xfId="0" applyFont="1" applyBorder="1" applyAlignment="1">
      <alignment vertical="center"/>
    </xf>
    <xf numFmtId="0" fontId="9" fillId="4" borderId="50" xfId="0" applyFont="1" applyFill="1" applyBorder="1" applyAlignment="1">
      <alignment horizontal="left" vertical="top" wrapText="1"/>
    </xf>
    <xf numFmtId="0" fontId="19" fillId="24" borderId="16" xfId="0" applyFont="1" applyFill="1" applyBorder="1" applyAlignment="1">
      <alignment horizontal="center" vertical="center" wrapText="1"/>
    </xf>
    <xf numFmtId="0" fontId="19" fillId="0" borderId="8" xfId="0" applyFont="1" applyBorder="1" applyAlignment="1">
      <alignment horizontal="center" vertical="center" wrapText="1"/>
    </xf>
    <xf numFmtId="0" fontId="46" fillId="0" borderId="11" xfId="0" applyFont="1" applyBorder="1"/>
    <xf numFmtId="0" fontId="9" fillId="4" borderId="13" xfId="0" applyFont="1" applyFill="1" applyBorder="1" applyAlignment="1">
      <alignment horizontal="left" vertical="top" wrapText="1"/>
    </xf>
    <xf numFmtId="0" fontId="55" fillId="0" borderId="0" xfId="0" applyFont="1" applyAlignment="1">
      <alignment vertical="top" wrapText="1"/>
    </xf>
    <xf numFmtId="0" fontId="15" fillId="0" borderId="0" xfId="1" applyAlignment="1" applyProtection="1">
      <alignment vertical="center"/>
    </xf>
    <xf numFmtId="0" fontId="58" fillId="4" borderId="0" xfId="0" applyFont="1" applyFill="1" applyAlignment="1">
      <alignment vertical="top" wrapText="1"/>
    </xf>
    <xf numFmtId="0" fontId="9" fillId="0" borderId="37" xfId="0" applyFont="1" applyBorder="1" applyAlignment="1">
      <alignment vertical="top" wrapText="1"/>
    </xf>
    <xf numFmtId="0" fontId="15" fillId="0" borderId="0" xfId="1" applyAlignment="1" applyProtection="1"/>
    <xf numFmtId="0" fontId="9" fillId="4" borderId="8" xfId="0" applyFont="1" applyFill="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49" fontId="4" fillId="4" borderId="41" xfId="0" applyNumberFormat="1" applyFont="1" applyFill="1" applyBorder="1" applyAlignment="1">
      <alignment vertical="top" wrapText="1"/>
    </xf>
    <xf numFmtId="0" fontId="28" fillId="0" borderId="9" xfId="0" applyFont="1" applyBorder="1"/>
    <xf numFmtId="0" fontId="28" fillId="0" borderId="41" xfId="0" applyFont="1" applyBorder="1"/>
    <xf numFmtId="0" fontId="28" fillId="0" borderId="1" xfId="0" applyFont="1" applyBorder="1"/>
    <xf numFmtId="0" fontId="28" fillId="0" borderId="40" xfId="0" applyFont="1" applyBorder="1"/>
    <xf numFmtId="0" fontId="28" fillId="0" borderId="68" xfId="0" applyFont="1" applyBorder="1"/>
    <xf numFmtId="0" fontId="9" fillId="4" borderId="1" xfId="0" applyFont="1" applyFill="1" applyBorder="1" applyAlignment="1">
      <alignment vertical="center" wrapText="1"/>
    </xf>
    <xf numFmtId="0" fontId="9" fillId="4" borderId="41" xfId="0" applyFont="1" applyFill="1" applyBorder="1" applyAlignment="1">
      <alignment vertical="top" wrapText="1"/>
    </xf>
    <xf numFmtId="0" fontId="9" fillId="0" borderId="14" xfId="0" applyFont="1" applyBorder="1" applyAlignment="1">
      <alignment vertical="top"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28" fillId="0" borderId="51" xfId="0" applyFont="1" applyBorder="1"/>
    <xf numFmtId="0" fontId="9" fillId="4" borderId="51" xfId="0" applyFont="1" applyFill="1" applyBorder="1" applyAlignment="1">
      <alignment vertical="top" wrapText="1"/>
    </xf>
    <xf numFmtId="0" fontId="9" fillId="0" borderId="52" xfId="0" applyFont="1" applyBorder="1" applyAlignment="1">
      <alignment vertical="top"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8" fillId="0" borderId="0" xfId="0" applyFont="1" applyAlignment="1">
      <alignment vertical="top" wrapText="1"/>
    </xf>
    <xf numFmtId="0" fontId="51" fillId="0" borderId="0" xfId="0" applyFont="1" applyAlignment="1">
      <alignment vertical="top" wrapText="1"/>
    </xf>
    <xf numFmtId="0" fontId="82" fillId="0" borderId="0" xfId="0" applyFont="1"/>
    <xf numFmtId="0" fontId="16" fillId="0" borderId="0" xfId="1" applyFont="1" applyAlignment="1" applyProtection="1"/>
    <xf numFmtId="0" fontId="16" fillId="0" borderId="0" xfId="1" applyFont="1" applyAlignment="1" applyProtection="1">
      <alignment vertical="center"/>
    </xf>
    <xf numFmtId="0" fontId="9" fillId="0" borderId="34" xfId="0" applyFont="1" applyBorder="1" applyAlignment="1">
      <alignment horizontal="left" vertical="top" wrapText="1"/>
    </xf>
    <xf numFmtId="0" fontId="4" fillId="0" borderId="19" xfId="0" applyFont="1" applyBorder="1" applyAlignment="1">
      <alignment horizontal="left" vertical="top" wrapText="1"/>
    </xf>
    <xf numFmtId="49" fontId="4" fillId="4" borderId="20" xfId="0" applyNumberFormat="1" applyFont="1" applyFill="1" applyBorder="1" applyAlignment="1">
      <alignment vertical="top" wrapText="1"/>
    </xf>
    <xf numFmtId="0" fontId="9" fillId="14" borderId="51" xfId="0" applyFont="1" applyFill="1" applyBorder="1" applyAlignment="1">
      <alignment vertical="top" wrapText="1"/>
    </xf>
    <xf numFmtId="0" fontId="9" fillId="14" borderId="51" xfId="0" applyFont="1" applyFill="1" applyBorder="1" applyAlignment="1">
      <alignment horizontal="left" vertical="top" wrapText="1"/>
    </xf>
    <xf numFmtId="0" fontId="9" fillId="0" borderId="51" xfId="0" applyFont="1" applyBorder="1" applyAlignment="1">
      <alignment vertical="top"/>
    </xf>
    <xf numFmtId="0" fontId="9" fillId="0" borderId="51" xfId="0" applyFont="1" applyBorder="1" applyAlignment="1">
      <alignment vertical="top" wrapText="1"/>
    </xf>
    <xf numFmtId="0" fontId="6" fillId="9" borderId="67" xfId="0" applyFont="1" applyFill="1" applyBorder="1" applyAlignment="1">
      <alignment horizontal="center" vertical="center"/>
    </xf>
    <xf numFmtId="0" fontId="60" fillId="0" borderId="0" xfId="0" applyFont="1"/>
    <xf numFmtId="0" fontId="9" fillId="7" borderId="51" xfId="0" applyFont="1" applyFill="1" applyBorder="1" applyAlignment="1">
      <alignment vertical="top" wrapText="1"/>
    </xf>
    <xf numFmtId="0" fontId="9" fillId="0" borderId="20" xfId="0" applyFont="1" applyBorder="1" applyAlignment="1">
      <alignment vertical="top"/>
    </xf>
    <xf numFmtId="0" fontId="9" fillId="0" borderId="20" xfId="0" applyFont="1" applyBorder="1" applyAlignment="1">
      <alignment vertical="top" wrapText="1"/>
    </xf>
    <xf numFmtId="0" fontId="47" fillId="0" borderId="41" xfId="0" applyFont="1" applyBorder="1" applyAlignment="1">
      <alignment vertical="top" wrapText="1"/>
    </xf>
    <xf numFmtId="0" fontId="23" fillId="0" borderId="81" xfId="0" applyFont="1" applyBorder="1" applyAlignment="1">
      <alignment horizontal="center" textRotation="90" wrapText="1"/>
    </xf>
    <xf numFmtId="0" fontId="23" fillId="0" borderId="82" xfId="0" applyFont="1" applyBorder="1" applyAlignment="1">
      <alignment textRotation="90" wrapText="1"/>
    </xf>
    <xf numFmtId="0" fontId="18" fillId="3" borderId="83" xfId="0" applyFont="1" applyFill="1" applyBorder="1" applyAlignment="1">
      <alignment horizontal="center" vertical="center" wrapText="1"/>
    </xf>
    <xf numFmtId="0" fontId="23" fillId="25" borderId="84" xfId="0" applyFont="1" applyFill="1" applyBorder="1" applyAlignment="1">
      <alignment horizontal="center" vertical="center" wrapText="1"/>
    </xf>
    <xf numFmtId="0" fontId="23" fillId="25" borderId="84" xfId="0" applyFont="1" applyFill="1" applyBorder="1" applyAlignment="1">
      <alignment horizontal="center" vertical="top" wrapText="1"/>
    </xf>
    <xf numFmtId="0" fontId="23" fillId="0" borderId="29" xfId="0" applyFont="1" applyBorder="1" applyAlignment="1">
      <alignment horizontal="center" vertical="center" wrapText="1"/>
    </xf>
    <xf numFmtId="0" fontId="23" fillId="0" borderId="61" xfId="0" applyFont="1" applyBorder="1" applyAlignment="1">
      <alignment horizontal="center" vertical="center" wrapText="1"/>
    </xf>
    <xf numFmtId="0" fontId="23" fillId="25" borderId="75"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25" borderId="75" xfId="0" applyFont="1" applyFill="1" applyBorder="1" applyAlignment="1">
      <alignment horizontal="center" vertical="top" wrapText="1"/>
    </xf>
    <xf numFmtId="0" fontId="23" fillId="0" borderId="29" xfId="0" applyFont="1" applyBorder="1" applyAlignment="1">
      <alignment horizontal="center" wrapText="1"/>
    </xf>
    <xf numFmtId="0" fontId="23" fillId="0" borderId="88" xfId="0" applyFont="1" applyBorder="1" applyAlignment="1">
      <alignment horizontal="center" vertical="center" wrapText="1"/>
    </xf>
    <xf numFmtId="0" fontId="23" fillId="26" borderId="61" xfId="0" applyFont="1" applyFill="1" applyBorder="1" applyAlignment="1" applyProtection="1">
      <alignment horizontal="center" vertical="center"/>
      <protection locked="0"/>
    </xf>
    <xf numFmtId="0" fontId="23" fillId="26" borderId="65" xfId="0" applyFont="1" applyFill="1" applyBorder="1" applyAlignment="1" applyProtection="1">
      <alignment horizontal="center" vertical="center"/>
      <protection locked="0"/>
    </xf>
    <xf numFmtId="10" fontId="23" fillId="0" borderId="61" xfId="0" applyNumberFormat="1" applyFont="1" applyBorder="1" applyAlignment="1">
      <alignment horizontal="center" vertical="center"/>
    </xf>
    <xf numFmtId="10" fontId="23" fillId="0" borderId="93" xfId="0" applyNumberFormat="1" applyFont="1" applyBorder="1" applyAlignment="1">
      <alignment horizontal="center" vertical="center"/>
    </xf>
    <xf numFmtId="0" fontId="23" fillId="26" borderId="74" xfId="0" applyFont="1" applyFill="1" applyBorder="1" applyAlignment="1" applyProtection="1">
      <alignment horizontal="center" vertical="center"/>
      <protection locked="0"/>
    </xf>
    <xf numFmtId="10" fontId="23" fillId="0" borderId="74" xfId="0" applyNumberFormat="1" applyFont="1" applyBorder="1" applyAlignment="1">
      <alignment horizontal="center" vertical="center"/>
    </xf>
    <xf numFmtId="0" fontId="23" fillId="26" borderId="6" xfId="0" applyFont="1" applyFill="1" applyBorder="1" applyAlignment="1" applyProtection="1">
      <alignment horizontal="center" vertical="center"/>
      <protection locked="0"/>
    </xf>
    <xf numFmtId="0" fontId="23" fillId="26" borderId="0" xfId="0" applyFont="1" applyFill="1" applyAlignment="1" applyProtection="1">
      <alignment horizontal="center" vertical="center"/>
      <protection locked="0"/>
    </xf>
    <xf numFmtId="10" fontId="23" fillId="0" borderId="75" xfId="0" applyNumberFormat="1" applyFont="1" applyBorder="1" applyAlignment="1">
      <alignment horizontal="center" vertical="center"/>
    </xf>
    <xf numFmtId="10" fontId="23" fillId="0" borderId="90" xfId="0" applyNumberFormat="1" applyFont="1" applyBorder="1" applyAlignment="1">
      <alignment horizontal="center" vertical="center"/>
    </xf>
    <xf numFmtId="0" fontId="23" fillId="25" borderId="94" xfId="0" applyFont="1" applyFill="1" applyBorder="1" applyAlignment="1">
      <alignment horizontal="center" vertical="center" wrapText="1"/>
    </xf>
    <xf numFmtId="0" fontId="23" fillId="0" borderId="87" xfId="0" applyFont="1" applyBorder="1" applyAlignment="1">
      <alignment horizontal="center" vertical="center" textRotation="255" wrapText="1"/>
    </xf>
    <xf numFmtId="0" fontId="6" fillId="27" borderId="9" xfId="0" applyFont="1" applyFill="1" applyBorder="1" applyAlignment="1">
      <alignment horizontal="center" vertical="center"/>
    </xf>
    <xf numFmtId="0" fontId="6" fillId="27" borderId="3" xfId="0" applyFont="1" applyFill="1" applyBorder="1" applyAlignment="1">
      <alignment horizontal="center" vertical="center"/>
    </xf>
    <xf numFmtId="0" fontId="6" fillId="27" borderId="41" xfId="0" applyFont="1" applyFill="1" applyBorder="1" applyAlignment="1">
      <alignment horizontal="center" vertical="center"/>
    </xf>
    <xf numFmtId="0" fontId="3" fillId="0" borderId="14" xfId="0" applyFont="1" applyBorder="1" applyAlignment="1">
      <alignment vertical="top" wrapText="1"/>
    </xf>
    <xf numFmtId="0" fontId="4" fillId="0" borderId="10" xfId="0" applyFont="1" applyBorder="1" applyAlignment="1">
      <alignment horizontal="left" vertical="top" wrapText="1"/>
    </xf>
    <xf numFmtId="0" fontId="95" fillId="9" borderId="9" xfId="0" applyFont="1" applyFill="1" applyBorder="1" applyAlignment="1">
      <alignment horizontal="center" vertical="center"/>
    </xf>
    <xf numFmtId="0" fontId="95" fillId="9" borderId="3" xfId="0" applyFont="1" applyFill="1" applyBorder="1" applyAlignment="1">
      <alignment horizontal="center" vertical="center"/>
    </xf>
    <xf numFmtId="0" fontId="95" fillId="9" borderId="41" xfId="0" applyFont="1" applyFill="1" applyBorder="1" applyAlignment="1">
      <alignment horizontal="center" vertical="center"/>
    </xf>
    <xf numFmtId="0" fontId="95" fillId="9" borderId="8" xfId="0" applyFont="1" applyFill="1" applyBorder="1" applyAlignment="1">
      <alignment horizontal="center" vertical="center"/>
    </xf>
    <xf numFmtId="0" fontId="95" fillId="9" borderId="11" xfId="0" applyFont="1" applyFill="1" applyBorder="1" applyAlignment="1">
      <alignment horizontal="center" vertical="center"/>
    </xf>
    <xf numFmtId="0" fontId="95" fillId="9" borderId="13" xfId="0" applyFont="1" applyFill="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164" fontId="9" fillId="28" borderId="11" xfId="3" applyNumberFormat="1" applyFont="1" applyFill="1" applyBorder="1" applyAlignment="1">
      <alignment horizontal="center" vertical="center" wrapText="1"/>
    </xf>
    <xf numFmtId="0" fontId="1" fillId="0" borderId="12" xfId="0" applyFont="1" applyBorder="1" applyAlignment="1">
      <alignment horizontal="center" vertical="center"/>
    </xf>
    <xf numFmtId="164" fontId="9" fillId="29" borderId="11" xfId="3" applyNumberFormat="1" applyFont="1" applyFill="1" applyBorder="1" applyAlignment="1">
      <alignment horizontal="center" vertical="center" wrapText="1"/>
    </xf>
    <xf numFmtId="164" fontId="9" fillId="30" borderId="11" xfId="3" applyNumberFormat="1" applyFont="1" applyFill="1" applyBorder="1" applyAlignment="1">
      <alignment horizontal="center" vertical="center" wrapText="1"/>
    </xf>
    <xf numFmtId="164" fontId="9" fillId="31" borderId="11" xfId="3" applyNumberFormat="1" applyFont="1" applyFill="1" applyBorder="1" applyAlignment="1">
      <alignment horizontal="center" vertical="center" wrapText="1"/>
    </xf>
    <xf numFmtId="164" fontId="9" fillId="31" borderId="13" xfId="3" applyNumberFormat="1" applyFont="1" applyFill="1" applyBorder="1" applyAlignment="1">
      <alignment horizontal="center" vertical="center" wrapText="1"/>
    </xf>
    <xf numFmtId="0" fontId="1" fillId="0" borderId="41" xfId="0" applyFont="1" applyBorder="1" applyAlignment="1">
      <alignment horizontal="center" vertical="center"/>
    </xf>
    <xf numFmtId="0" fontId="1" fillId="0" borderId="14" xfId="0" applyFont="1" applyBorder="1" applyAlignment="1">
      <alignment horizontal="center" vertical="center"/>
    </xf>
    <xf numFmtId="0" fontId="3" fillId="0" borderId="9" xfId="0" applyFont="1" applyBorder="1" applyAlignment="1">
      <alignment horizontal="left" vertical="top"/>
    </xf>
    <xf numFmtId="0" fontId="99" fillId="0" borderId="0" xfId="0" applyFont="1" applyAlignment="1">
      <alignment horizontal="left"/>
    </xf>
    <xf numFmtId="0" fontId="19" fillId="0" borderId="0" xfId="0" applyFont="1" applyAlignment="1">
      <alignment wrapText="1"/>
    </xf>
    <xf numFmtId="0" fontId="18" fillId="0" borderId="0" xfId="0" applyFont="1" applyAlignment="1">
      <alignment horizontal="justify" vertical="justify" wrapText="1"/>
    </xf>
    <xf numFmtId="0" fontId="46" fillId="3" borderId="0" xfId="0" applyFont="1" applyFill="1"/>
    <xf numFmtId="0" fontId="21" fillId="3" borderId="0" xfId="0" applyFont="1" applyFill="1" applyAlignment="1">
      <alignment vertical="center"/>
    </xf>
    <xf numFmtId="0" fontId="21" fillId="3" borderId="0" xfId="0" applyFont="1" applyFill="1"/>
    <xf numFmtId="0" fontId="18" fillId="3" borderId="0" xfId="0" applyFont="1" applyFill="1" applyAlignment="1">
      <alignment horizontal="center" vertical="center" wrapText="1"/>
    </xf>
    <xf numFmtId="0" fontId="46" fillId="0" borderId="0" xfId="0" applyFont="1" applyAlignment="1">
      <alignment vertical="top"/>
    </xf>
    <xf numFmtId="0" fontId="46" fillId="0" borderId="0" xfId="0" applyFont="1" applyAlignment="1">
      <alignment vertical="center"/>
    </xf>
    <xf numFmtId="0" fontId="100" fillId="0" borderId="0" xfId="0" applyFont="1" applyAlignment="1">
      <alignment horizontal="left" vertical="center"/>
    </xf>
    <xf numFmtId="0" fontId="46" fillId="0" borderId="0" xfId="0" applyFont="1" applyAlignment="1">
      <alignment horizontal="left"/>
    </xf>
    <xf numFmtId="0" fontId="23" fillId="3" borderId="0" xfId="2" applyFont="1" applyFill="1" applyAlignment="1">
      <alignment horizontal="left" vertical="center" wrapText="1"/>
    </xf>
    <xf numFmtId="0" fontId="21" fillId="3" borderId="0" xfId="0" applyFont="1" applyFill="1" applyAlignment="1">
      <alignment horizontal="left" vertical="center"/>
    </xf>
    <xf numFmtId="0" fontId="18" fillId="0" borderId="0" xfId="2" applyFont="1" applyAlignment="1">
      <alignment vertical="center"/>
    </xf>
    <xf numFmtId="0" fontId="46" fillId="0" borderId="0" xfId="0" applyFont="1" applyAlignment="1">
      <alignment horizontal="center" vertical="center"/>
    </xf>
    <xf numFmtId="0" fontId="18" fillId="0" borderId="0" xfId="0" applyFont="1" applyAlignment="1">
      <alignment horizontal="center" vertical="center" wrapText="1"/>
    </xf>
    <xf numFmtId="0" fontId="18" fillId="32" borderId="10" xfId="0" applyFont="1" applyFill="1" applyBorder="1" applyAlignment="1">
      <alignment horizontal="center" vertical="center"/>
    </xf>
    <xf numFmtId="0" fontId="18" fillId="26" borderId="14" xfId="0" applyFont="1" applyFill="1" applyBorder="1" applyAlignment="1" applyProtection="1">
      <alignment horizontal="center" vertical="center"/>
      <protection locked="0"/>
    </xf>
    <xf numFmtId="0" fontId="21" fillId="26" borderId="10" xfId="0" applyFont="1" applyFill="1" applyBorder="1" applyAlignment="1" applyProtection="1">
      <alignment horizontal="center" vertical="center"/>
      <protection locked="0"/>
    </xf>
    <xf numFmtId="0" fontId="21" fillId="26" borderId="12" xfId="0" applyFont="1" applyFill="1" applyBorder="1" applyAlignment="1" applyProtection="1">
      <alignment horizontal="center" vertical="center"/>
      <protection locked="0"/>
    </xf>
    <xf numFmtId="0" fontId="21" fillId="26" borderId="14"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4" fillId="0" borderId="3" xfId="0" applyFont="1" applyBorder="1" applyAlignment="1">
      <alignment horizontal="left" vertical="center" wrapText="1"/>
    </xf>
    <xf numFmtId="0" fontId="43" fillId="0" borderId="23" xfId="0" applyFont="1" applyBorder="1" applyAlignment="1">
      <alignment horizontal="left" vertical="center" wrapText="1"/>
    </xf>
    <xf numFmtId="0" fontId="44" fillId="0" borderId="23" xfId="0" applyFont="1" applyBorder="1" applyAlignment="1">
      <alignment horizontal="left" vertical="center" wrapText="1"/>
    </xf>
    <xf numFmtId="0" fontId="10" fillId="0" borderId="8" xfId="0" applyFont="1" applyBorder="1" applyAlignment="1">
      <alignment horizontal="left" vertical="top" wrapText="1"/>
    </xf>
    <xf numFmtId="0" fontId="3" fillId="0" borderId="33" xfId="0" applyFont="1" applyBorder="1" applyAlignment="1">
      <alignment horizontal="left" vertical="top"/>
    </xf>
    <xf numFmtId="0" fontId="19" fillId="0" borderId="0" xfId="0" applyFont="1" applyAlignment="1">
      <alignment horizontal="left" vertical="center" wrapText="1"/>
    </xf>
    <xf numFmtId="0" fontId="18" fillId="0" borderId="0" xfId="0" applyFont="1" applyAlignment="1">
      <alignment horizontal="left" vertical="center" wrapText="1"/>
    </xf>
    <xf numFmtId="0" fontId="23" fillId="3" borderId="0" xfId="0" applyFont="1" applyFill="1" applyAlignment="1">
      <alignment horizontal="center" vertical="center"/>
    </xf>
    <xf numFmtId="0" fontId="46" fillId="0" borderId="0" xfId="0" applyFont="1" applyAlignment="1">
      <alignment horizontal="left" vertical="center"/>
    </xf>
    <xf numFmtId="0" fontId="4" fillId="0" borderId="0" xfId="0" applyFont="1" applyAlignment="1">
      <alignment vertical="center"/>
    </xf>
    <xf numFmtId="0" fontId="3" fillId="0" borderId="3" xfId="0" applyFont="1" applyBorder="1" applyAlignment="1">
      <alignment horizontal="center" vertical="center"/>
    </xf>
    <xf numFmtId="0" fontId="61" fillId="0" borderId="0" xfId="0" applyFont="1"/>
    <xf numFmtId="0" fontId="0" fillId="0" borderId="22" xfId="0" applyBorder="1"/>
    <xf numFmtId="0" fontId="0" fillId="0" borderId="49" xfId="0" applyBorder="1"/>
    <xf numFmtId="0" fontId="0" fillId="0" borderId="21" xfId="0" applyBorder="1"/>
    <xf numFmtId="14" fontId="9" fillId="0" borderId="0" xfId="0" applyNumberFormat="1" applyFont="1" applyAlignment="1">
      <alignment horizontal="center" vertical="top" wrapText="1"/>
    </xf>
    <xf numFmtId="0" fontId="9" fillId="0" borderId="0" xfId="0" applyFont="1" applyAlignment="1">
      <alignment horizontal="center" vertical="top" wrapText="1"/>
    </xf>
    <xf numFmtId="0" fontId="0" fillId="0" borderId="42" xfId="0" applyBorder="1"/>
    <xf numFmtId="0" fontId="9" fillId="7" borderId="3" xfId="0" applyFont="1" applyFill="1" applyBorder="1" applyAlignment="1">
      <alignment horizontal="center" vertical="center" wrapText="1"/>
    </xf>
    <xf numFmtId="0" fontId="7" fillId="4" borderId="3" xfId="0" applyFont="1" applyFill="1" applyBorder="1" applyAlignment="1">
      <alignment horizontal="center" vertical="top" wrapText="1"/>
    </xf>
    <xf numFmtId="0" fontId="7" fillId="4" borderId="3" xfId="0" quotePrefix="1" applyFont="1" applyFill="1" applyBorder="1" applyAlignment="1">
      <alignment horizontal="center" vertical="top" wrapText="1"/>
    </xf>
    <xf numFmtId="0" fontId="103"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1" fillId="0" borderId="11" xfId="0" applyFont="1" applyBorder="1"/>
    <xf numFmtId="0" fontId="3" fillId="0" borderId="12" xfId="0" applyFont="1" applyBorder="1" applyAlignment="1">
      <alignment vertical="top"/>
    </xf>
    <xf numFmtId="0" fontId="9" fillId="0" borderId="12" xfId="0" applyFont="1" applyBorder="1" applyAlignment="1">
      <alignment vertical="top"/>
    </xf>
    <xf numFmtId="0" fontId="9" fillId="0" borderId="14" xfId="0" applyFont="1" applyBorder="1" applyAlignment="1">
      <alignment vertical="top"/>
    </xf>
    <xf numFmtId="0" fontId="0" fillId="0" borderId="48" xfId="0" applyBorder="1"/>
    <xf numFmtId="0" fontId="1" fillId="0" borderId="24" xfId="0" applyFont="1" applyBorder="1"/>
    <xf numFmtId="0" fontId="0" fillId="0" borderId="24" xfId="0" applyBorder="1"/>
    <xf numFmtId="0" fontId="0" fillId="0" borderId="33" xfId="0" applyBorder="1"/>
    <xf numFmtId="0" fontId="3" fillId="0" borderId="0" xfId="0" applyFont="1" applyAlignment="1">
      <alignment horizontal="left" vertical="top"/>
    </xf>
    <xf numFmtId="0" fontId="9" fillId="0" borderId="11" xfId="0" applyFont="1" applyBorder="1" applyAlignment="1">
      <alignment horizontal="center" vertical="top" wrapText="1"/>
    </xf>
    <xf numFmtId="0" fontId="43" fillId="0" borderId="11" xfId="0" applyFont="1" applyBorder="1"/>
    <xf numFmtId="0" fontId="9" fillId="0" borderId="12" xfId="0" applyFont="1" applyBorder="1" applyAlignment="1">
      <alignment horizontal="left" vertical="top"/>
    </xf>
    <xf numFmtId="0" fontId="3" fillId="0" borderId="14" xfId="0" applyFont="1" applyBorder="1" applyAlignment="1">
      <alignment horizontal="left" vertical="top"/>
    </xf>
    <xf numFmtId="0" fontId="3" fillId="0" borderId="0" xfId="0" applyFont="1" applyAlignment="1">
      <alignment horizontal="left" vertical="top" wrapText="1"/>
    </xf>
    <xf numFmtId="0" fontId="9" fillId="0" borderId="0" xfId="0" applyFont="1" applyAlignment="1">
      <alignment horizontal="left" vertical="top" wrapText="1"/>
    </xf>
    <xf numFmtId="0" fontId="29" fillId="0" borderId="0" xfId="0" applyFont="1" applyAlignment="1">
      <alignment vertical="center"/>
    </xf>
    <xf numFmtId="0" fontId="3" fillId="0" borderId="0" xfId="0" applyFont="1" applyAlignment="1">
      <alignment horizontal="left"/>
    </xf>
    <xf numFmtId="0" fontId="7" fillId="0" borderId="0" xfId="0" applyFont="1" applyAlignment="1">
      <alignment horizontal="left"/>
    </xf>
    <xf numFmtId="0" fontId="9" fillId="0" borderId="3" xfId="0" applyFont="1" applyBorder="1" applyAlignment="1">
      <alignment horizontal="center" vertical="center" wrapText="1"/>
    </xf>
    <xf numFmtId="0" fontId="43" fillId="0" borderId="0" xfId="0" applyFont="1" applyAlignment="1">
      <alignment horizontal="center" vertical="top" wrapText="1"/>
    </xf>
    <xf numFmtId="0" fontId="7" fillId="0" borderId="3" xfId="0" applyFont="1" applyBorder="1" applyAlignment="1">
      <alignment horizontal="center"/>
    </xf>
    <xf numFmtId="14" fontId="3" fillId="0" borderId="3" xfId="0" applyNumberFormat="1" applyFont="1" applyBorder="1" applyAlignment="1">
      <alignment horizontal="center"/>
    </xf>
    <xf numFmtId="0" fontId="3" fillId="8" borderId="3" xfId="0" applyFont="1" applyFill="1" applyBorder="1" applyAlignment="1">
      <alignment horizontal="center"/>
    </xf>
    <xf numFmtId="0" fontId="3" fillId="0" borderId="3" xfId="0" applyFont="1" applyBorder="1" applyAlignment="1">
      <alignment horizontal="center"/>
    </xf>
    <xf numFmtId="1" fontId="9" fillId="0" borderId="3" xfId="0" applyNumberFormat="1" applyFont="1" applyBorder="1" applyAlignment="1">
      <alignment horizontal="center" vertical="center"/>
    </xf>
    <xf numFmtId="2" fontId="3" fillId="0" borderId="3" xfId="0" applyNumberFormat="1" applyFont="1" applyBorder="1" applyAlignment="1">
      <alignment horizontal="center"/>
    </xf>
    <xf numFmtId="165" fontId="9" fillId="0" borderId="0" xfId="0" applyNumberFormat="1" applyFont="1" applyAlignment="1">
      <alignment horizontal="center" vertical="center"/>
    </xf>
    <xf numFmtId="0" fontId="3" fillId="34" borderId="3" xfId="0" applyFont="1" applyFill="1" applyBorder="1" applyAlignment="1">
      <alignment horizontal="center"/>
    </xf>
    <xf numFmtId="0" fontId="3" fillId="36" borderId="3" xfId="0" applyFont="1" applyFill="1" applyBorder="1" applyAlignment="1">
      <alignment horizontal="center"/>
    </xf>
    <xf numFmtId="0" fontId="9" fillId="0" borderId="3" xfId="0" applyFont="1" applyBorder="1" applyAlignment="1">
      <alignment horizontal="center"/>
    </xf>
    <xf numFmtId="2" fontId="9" fillId="0" borderId="3" xfId="0" applyNumberFormat="1" applyFont="1" applyBorder="1" applyAlignment="1">
      <alignment horizontal="center"/>
    </xf>
    <xf numFmtId="0" fontId="9" fillId="0" borderId="3" xfId="0" applyFont="1" applyBorder="1" applyAlignment="1">
      <alignment horizontal="center" vertical="center"/>
    </xf>
    <xf numFmtId="14" fontId="9" fillId="0" borderId="3" xfId="0" applyNumberFormat="1" applyFont="1" applyBorder="1" applyAlignment="1">
      <alignment horizontal="center" vertical="top"/>
    </xf>
    <xf numFmtId="0" fontId="9" fillId="0" borderId="3" xfId="0" applyFont="1" applyBorder="1" applyAlignment="1">
      <alignment horizontal="center" vertical="top"/>
    </xf>
    <xf numFmtId="0" fontId="3" fillId="0" borderId="14" xfId="0" applyFont="1" applyBorder="1" applyAlignment="1">
      <alignment vertical="top"/>
    </xf>
    <xf numFmtId="0" fontId="76" fillId="0" borderId="16" xfId="0" applyFont="1" applyBorder="1" applyAlignment="1">
      <alignment vertical="top" wrapText="1"/>
    </xf>
    <xf numFmtId="0" fontId="109" fillId="0" borderId="16" xfId="0" applyFont="1" applyBorder="1" applyAlignment="1">
      <alignment vertical="top" wrapText="1"/>
    </xf>
    <xf numFmtId="0" fontId="6" fillId="0" borderId="64" xfId="0" applyFont="1" applyBorder="1" applyAlignment="1">
      <alignment horizontal="left" vertical="top"/>
    </xf>
    <xf numFmtId="0" fontId="3" fillId="0" borderId="13" xfId="0" applyFont="1" applyBorder="1" applyAlignment="1">
      <alignment horizontal="left" vertical="top" wrapText="1"/>
    </xf>
    <xf numFmtId="0" fontId="91" fillId="0" borderId="3" xfId="0" applyFont="1" applyBorder="1" applyAlignment="1">
      <alignment horizontal="center" vertical="center" wrapText="1"/>
    </xf>
    <xf numFmtId="0" fontId="21" fillId="0" borderId="36" xfId="0" applyFont="1" applyBorder="1"/>
    <xf numFmtId="0" fontId="43" fillId="0" borderId="40" xfId="0" applyFont="1" applyBorder="1" applyAlignment="1">
      <alignment horizontal="center" vertical="top" wrapText="1"/>
    </xf>
    <xf numFmtId="0" fontId="23" fillId="0" borderId="91" xfId="0" applyFont="1" applyBorder="1" applyAlignment="1">
      <alignment horizontal="center" vertical="center" wrapText="1"/>
    </xf>
    <xf numFmtId="0" fontId="9" fillId="0" borderId="38" xfId="0" applyFont="1" applyBorder="1" applyAlignment="1">
      <alignment horizontal="left" vertical="top" wrapText="1"/>
    </xf>
    <xf numFmtId="0" fontId="9" fillId="0" borderId="53" xfId="0" applyFont="1" applyBorder="1" applyAlignment="1">
      <alignment vertical="top"/>
    </xf>
    <xf numFmtId="0" fontId="3" fillId="0" borderId="34" xfId="0" applyFont="1" applyBorder="1" applyAlignment="1">
      <alignment horizontal="left" vertical="top"/>
    </xf>
    <xf numFmtId="0" fontId="10" fillId="0" borderId="78" xfId="0" applyFont="1" applyBorder="1" applyAlignment="1">
      <alignment horizontal="left" vertical="center" wrapText="1"/>
    </xf>
    <xf numFmtId="0" fontId="23" fillId="15" borderId="61" xfId="0" applyFont="1" applyFill="1" applyBorder="1" applyAlignment="1" applyProtection="1">
      <alignment horizontal="center" vertical="center"/>
      <protection locked="0"/>
    </xf>
    <xf numFmtId="0" fontId="27" fillId="0" borderId="76" xfId="0" applyFont="1" applyBorder="1" applyAlignment="1">
      <alignment horizontal="left" vertical="center" wrapText="1"/>
    </xf>
    <xf numFmtId="0" fontId="123" fillId="32" borderId="61" xfId="0" applyFont="1" applyFill="1" applyBorder="1" applyAlignment="1">
      <alignment horizontal="center" vertical="center"/>
    </xf>
    <xf numFmtId="0" fontId="19" fillId="0" borderId="0" xfId="0" applyFont="1" applyAlignment="1">
      <alignment vertical="center" wrapText="1"/>
    </xf>
    <xf numFmtId="0" fontId="4" fillId="0" borderId="0" xfId="0" applyFont="1" applyAlignment="1" applyProtection="1">
      <alignment horizontal="left" vertical="top" wrapText="1"/>
      <protection locked="0"/>
    </xf>
    <xf numFmtId="0" fontId="9" fillId="0" borderId="34" xfId="0" applyFont="1" applyBorder="1" applyAlignment="1">
      <alignment horizontal="left" vertical="top"/>
    </xf>
    <xf numFmtId="0" fontId="95" fillId="9" borderId="19" xfId="0" applyFont="1" applyFill="1" applyBorder="1" applyAlignment="1">
      <alignment horizontal="center" vertical="center"/>
    </xf>
    <xf numFmtId="0" fontId="6" fillId="27" borderId="20" xfId="0" applyFont="1" applyFill="1" applyBorder="1" applyAlignment="1">
      <alignment horizontal="center" vertical="center"/>
    </xf>
    <xf numFmtId="0" fontId="95" fillId="9" borderId="20" xfId="0" applyFont="1" applyFill="1" applyBorder="1" applyAlignment="1">
      <alignment horizontal="center" vertical="center"/>
    </xf>
    <xf numFmtId="0" fontId="9" fillId="0" borderId="43" xfId="0" applyFont="1" applyBorder="1" applyAlignment="1">
      <alignment vertical="top"/>
    </xf>
    <xf numFmtId="0" fontId="95" fillId="9" borderId="96" xfId="0" applyFont="1" applyFill="1" applyBorder="1" applyAlignment="1">
      <alignment horizontal="center" vertical="center"/>
    </xf>
    <xf numFmtId="0" fontId="6" fillId="27" borderId="97" xfId="0" applyFont="1" applyFill="1" applyBorder="1" applyAlignment="1">
      <alignment horizontal="center" vertical="center"/>
    </xf>
    <xf numFmtId="0" fontId="95" fillId="9" borderId="97" xfId="0" applyFont="1" applyFill="1" applyBorder="1" applyAlignment="1">
      <alignment horizontal="center" vertical="center"/>
    </xf>
    <xf numFmtId="0" fontId="4" fillId="0" borderId="97" xfId="0" applyFont="1" applyBorder="1" applyAlignment="1">
      <alignment horizontal="left" vertical="top" wrapText="1"/>
    </xf>
    <xf numFmtId="0" fontId="3" fillId="0" borderId="97" xfId="0" applyFont="1" applyBorder="1" applyAlignment="1">
      <alignment vertical="top" wrapText="1"/>
    </xf>
    <xf numFmtId="0" fontId="4" fillId="4" borderId="98" xfId="0" applyFont="1" applyFill="1" applyBorder="1" applyAlignment="1">
      <alignment horizontal="left" vertical="top" wrapText="1"/>
    </xf>
    <xf numFmtId="0" fontId="95" fillId="9" borderId="23" xfId="0" applyFont="1" applyFill="1" applyBorder="1" applyAlignment="1">
      <alignment horizontal="center" vertical="center"/>
    </xf>
    <xf numFmtId="0" fontId="4" fillId="4" borderId="18" xfId="0" applyFont="1" applyFill="1" applyBorder="1" applyAlignment="1">
      <alignment horizontal="left" vertical="top" wrapText="1"/>
    </xf>
    <xf numFmtId="0" fontId="95" fillId="9" borderId="99" xfId="0" applyFont="1" applyFill="1" applyBorder="1" applyAlignment="1">
      <alignment horizontal="center" vertical="center"/>
    </xf>
    <xf numFmtId="0" fontId="6" fillId="27" borderId="100" xfId="0" applyFont="1" applyFill="1" applyBorder="1" applyAlignment="1">
      <alignment horizontal="center" vertical="center"/>
    </xf>
    <xf numFmtId="0" fontId="95" fillId="9" borderId="100" xfId="0" applyFont="1" applyFill="1" applyBorder="1" applyAlignment="1">
      <alignment horizontal="center" vertical="center"/>
    </xf>
    <xf numFmtId="0" fontId="4" fillId="0" borderId="100" xfId="0" applyFont="1" applyBorder="1" applyAlignment="1">
      <alignment horizontal="left" vertical="top" wrapText="1"/>
    </xf>
    <xf numFmtId="0" fontId="3" fillId="0" borderId="100" xfId="0" applyFont="1" applyBorder="1" applyAlignment="1">
      <alignment vertical="top" wrapText="1"/>
    </xf>
    <xf numFmtId="0" fontId="4" fillId="4" borderId="101" xfId="0" applyFont="1" applyFill="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vertical="top"/>
    </xf>
    <xf numFmtId="0" fontId="95" fillId="0" borderId="104" xfId="0" applyFont="1" applyBorder="1" applyAlignment="1">
      <alignment horizontal="center" vertical="center"/>
    </xf>
    <xf numFmtId="0" fontId="6" fillId="0" borderId="102" xfId="0" applyFont="1" applyBorder="1" applyAlignment="1">
      <alignment horizontal="center" vertical="center"/>
    </xf>
    <xf numFmtId="0" fontId="95" fillId="0" borderId="102" xfId="0" applyFont="1" applyBorder="1" applyAlignment="1">
      <alignment horizontal="center" vertical="center"/>
    </xf>
    <xf numFmtId="0" fontId="95" fillId="0" borderId="105" xfId="0" applyFont="1" applyBorder="1" applyAlignment="1">
      <alignment horizontal="center" vertical="center"/>
    </xf>
    <xf numFmtId="0" fontId="6" fillId="0" borderId="106" xfId="0" applyFont="1" applyBorder="1" applyAlignment="1">
      <alignment horizontal="center" vertical="center"/>
    </xf>
    <xf numFmtId="0" fontId="95" fillId="0" borderId="106" xfId="0" applyFont="1" applyBorder="1" applyAlignment="1">
      <alignment horizontal="center" vertical="center"/>
    </xf>
    <xf numFmtId="0" fontId="95" fillId="9" borderId="50" xfId="0" applyFont="1" applyFill="1" applyBorder="1" applyAlignment="1">
      <alignment horizontal="center" vertical="center"/>
    </xf>
    <xf numFmtId="0" fontId="6" fillId="27" borderId="51" xfId="0" applyFont="1" applyFill="1" applyBorder="1" applyAlignment="1">
      <alignment horizontal="center" vertical="center"/>
    </xf>
    <xf numFmtId="0" fontId="95" fillId="9" borderId="51" xfId="0" applyFont="1" applyFill="1" applyBorder="1" applyAlignment="1">
      <alignment horizontal="center" vertical="center"/>
    </xf>
    <xf numFmtId="0" fontId="4" fillId="0" borderId="51" xfId="0" applyFont="1" applyBorder="1" applyAlignment="1">
      <alignment horizontal="left" vertical="top" wrapText="1"/>
    </xf>
    <xf numFmtId="0" fontId="3" fillId="0" borderId="52" xfId="0" applyFont="1" applyBorder="1" applyAlignment="1">
      <alignment horizontal="left" vertical="top" wrapText="1"/>
    </xf>
    <xf numFmtId="0" fontId="9" fillId="4" borderId="9" xfId="0" applyFont="1" applyFill="1" applyBorder="1" applyAlignment="1">
      <alignment horizontal="left" vertical="top" wrapText="1"/>
    </xf>
    <xf numFmtId="0" fontId="6" fillId="0" borderId="3" xfId="0" applyFont="1" applyBorder="1" applyAlignment="1">
      <alignment horizontal="center" vertical="center" wrapText="1"/>
    </xf>
    <xf numFmtId="0" fontId="23" fillId="25" borderId="44" xfId="0" applyFont="1" applyFill="1" applyBorder="1" applyAlignment="1">
      <alignment horizontal="center" vertical="top" wrapText="1"/>
    </xf>
    <xf numFmtId="0" fontId="23" fillId="25" borderId="109" xfId="0" applyFont="1" applyFill="1" applyBorder="1" applyAlignment="1">
      <alignment horizontal="center" vertical="top" wrapText="1"/>
    </xf>
    <xf numFmtId="10" fontId="23" fillId="0" borderId="110" xfId="0" applyNumberFormat="1" applyFont="1" applyBorder="1" applyAlignment="1">
      <alignment horizontal="center" vertical="center"/>
    </xf>
    <xf numFmtId="10" fontId="23" fillId="0" borderId="111" xfId="0" applyNumberFormat="1" applyFont="1" applyBorder="1" applyAlignment="1">
      <alignment horizontal="center" vertical="center"/>
    </xf>
    <xf numFmtId="10" fontId="21" fillId="0" borderId="108" xfId="0" applyNumberFormat="1" applyFont="1" applyBorder="1" applyAlignment="1">
      <alignment horizontal="center" vertical="center"/>
    </xf>
    <xf numFmtId="0" fontId="20" fillId="0" borderId="0" xfId="0" applyFont="1" applyAlignment="1">
      <alignment wrapText="1"/>
    </xf>
    <xf numFmtId="0" fontId="6" fillId="6" borderId="16" xfId="0" applyFont="1" applyFill="1" applyBorder="1" applyAlignment="1">
      <alignment horizontal="center" wrapText="1"/>
    </xf>
    <xf numFmtId="0" fontId="6" fillId="0" borderId="3" xfId="0" applyFont="1" applyBorder="1" applyAlignment="1">
      <alignment horizontal="center" wrapText="1"/>
    </xf>
    <xf numFmtId="0" fontId="6" fillId="0" borderId="0" xfId="0" applyFont="1" applyAlignment="1">
      <alignment horizontal="center"/>
    </xf>
    <xf numFmtId="0" fontId="6" fillId="0" borderId="49" xfId="0" applyFont="1" applyBorder="1"/>
    <xf numFmtId="0" fontId="6" fillId="0" borderId="59" xfId="0" applyFont="1" applyBorder="1" applyAlignment="1">
      <alignment horizontal="center"/>
    </xf>
    <xf numFmtId="0" fontId="6" fillId="0" borderId="2" xfId="0" applyFont="1" applyBorder="1" applyAlignment="1">
      <alignment horizontal="center" wrapText="1"/>
    </xf>
    <xf numFmtId="0" fontId="6" fillId="16" borderId="3" xfId="0" applyFont="1" applyFill="1" applyBorder="1" applyAlignment="1">
      <alignment horizontal="center" vertical="center" wrapText="1"/>
    </xf>
    <xf numFmtId="0" fontId="6" fillId="0" borderId="22" xfId="0" applyFont="1" applyBorder="1"/>
    <xf numFmtId="0" fontId="6" fillId="16" borderId="16" xfId="0" applyFont="1" applyFill="1" applyBorder="1" applyAlignment="1">
      <alignment horizontal="center" vertical="center" wrapText="1"/>
    </xf>
    <xf numFmtId="0" fontId="6" fillId="0" borderId="0" xfId="0" applyFont="1" applyAlignment="1">
      <alignment vertical="center"/>
    </xf>
    <xf numFmtId="0" fontId="6" fillId="0" borderId="49" xfId="0" applyFont="1" applyBorder="1" applyAlignment="1">
      <alignment horizontal="center"/>
    </xf>
    <xf numFmtId="0" fontId="6" fillId="0" borderId="59" xfId="0" applyFont="1" applyBorder="1"/>
    <xf numFmtId="0" fontId="6" fillId="0" borderId="49" xfId="0" applyFont="1" applyBorder="1" applyAlignment="1">
      <alignment horizontal="center" vertical="center"/>
    </xf>
    <xf numFmtId="0" fontId="6" fillId="0" borderId="22" xfId="0" applyFont="1" applyBorder="1" applyAlignment="1">
      <alignment vertical="center"/>
    </xf>
    <xf numFmtId="0" fontId="126" fillId="0" borderId="3" xfId="0" applyFont="1" applyBorder="1" applyAlignment="1">
      <alignment horizontal="center" vertical="center" wrapText="1"/>
    </xf>
    <xf numFmtId="0" fontId="6" fillId="0" borderId="20" xfId="0" applyFont="1" applyBorder="1" applyAlignment="1">
      <alignment horizontal="center" wrapText="1"/>
    </xf>
    <xf numFmtId="0" fontId="6" fillId="0" borderId="22" xfId="0" applyFont="1" applyBorder="1" applyAlignment="1">
      <alignment horizontal="center"/>
    </xf>
    <xf numFmtId="0" fontId="6" fillId="6" borderId="16" xfId="0" applyFont="1" applyFill="1" applyBorder="1" applyAlignment="1">
      <alignment horizontal="center" vertical="center"/>
    </xf>
    <xf numFmtId="0" fontId="126" fillId="0" borderId="3" xfId="0" applyFont="1" applyBorder="1" applyAlignment="1">
      <alignment vertical="center" wrapText="1"/>
    </xf>
    <xf numFmtId="0" fontId="28" fillId="0" borderId="0" xfId="0" applyFont="1" applyAlignment="1">
      <alignment vertical="center"/>
    </xf>
    <xf numFmtId="0" fontId="126" fillId="0" borderId="6" xfId="0" applyFont="1" applyBorder="1" applyAlignment="1">
      <alignment vertical="center" wrapText="1"/>
    </xf>
    <xf numFmtId="0" fontId="23" fillId="0" borderId="0" xfId="0" applyFont="1" applyAlignment="1">
      <alignment horizontal="left" vertical="center" wrapText="1"/>
    </xf>
    <xf numFmtId="0" fontId="61" fillId="0" borderId="0" xfId="0" applyFont="1" applyAlignment="1">
      <alignment wrapText="1"/>
    </xf>
    <xf numFmtId="0" fontId="9" fillId="0" borderId="33" xfId="0" applyFont="1" applyBorder="1" applyAlignment="1">
      <alignment horizontal="left" vertical="top"/>
    </xf>
    <xf numFmtId="0" fontId="9" fillId="0" borderId="9" xfId="0" applyFont="1" applyBorder="1" applyAlignment="1">
      <alignment horizontal="left" vertical="top"/>
    </xf>
    <xf numFmtId="0" fontId="9" fillId="0" borderId="10" xfId="0" applyFont="1" applyBorder="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wrapText="1"/>
    </xf>
    <xf numFmtId="0" fontId="15" fillId="0" borderId="0" xfId="1" applyAlignment="1">
      <alignment horizontal="left" vertical="center" wrapText="1"/>
      <protection locked="0"/>
    </xf>
    <xf numFmtId="0" fontId="15" fillId="0" borderId="0" xfId="1" applyAlignment="1">
      <alignment vertical="center" wrapText="1"/>
      <protection locked="0"/>
    </xf>
    <xf numFmtId="0" fontId="43" fillId="0" borderId="3" xfId="0" quotePrefix="1" applyFont="1" applyBorder="1" applyAlignment="1">
      <alignment vertical="center" wrapText="1"/>
    </xf>
    <xf numFmtId="0" fontId="23" fillId="0" borderId="3" xfId="0" quotePrefix="1" applyFont="1" applyBorder="1" applyAlignment="1">
      <alignment horizontal="left" vertical="center" wrapText="1"/>
    </xf>
    <xf numFmtId="0" fontId="1" fillId="37" borderId="2" xfId="0" applyFont="1" applyFill="1" applyBorder="1" applyAlignment="1">
      <alignment vertical="center"/>
    </xf>
    <xf numFmtId="0" fontId="1" fillId="37" borderId="3" xfId="0" applyFont="1" applyFill="1" applyBorder="1" applyAlignment="1">
      <alignment vertical="center"/>
    </xf>
    <xf numFmtId="0" fontId="23" fillId="0" borderId="3" xfId="0" applyFont="1" applyBorder="1" applyAlignment="1">
      <alignment vertical="center" wrapText="1"/>
    </xf>
    <xf numFmtId="0" fontId="20" fillId="21" borderId="61" xfId="0" applyFont="1" applyFill="1" applyBorder="1" applyAlignment="1">
      <alignment horizontal="center" vertical="center" wrapText="1"/>
    </xf>
    <xf numFmtId="0" fontId="43" fillId="0" borderId="34" xfId="0" applyFont="1" applyBorder="1" applyAlignment="1">
      <alignment vertical="center"/>
    </xf>
    <xf numFmtId="0" fontId="43" fillId="0" borderId="3" xfId="0" applyFont="1" applyBorder="1" applyAlignment="1">
      <alignment vertical="center"/>
    </xf>
    <xf numFmtId="0" fontId="43" fillId="0" borderId="3" xfId="0" applyFont="1" applyBorder="1" applyAlignment="1">
      <alignment vertical="center" wrapText="1"/>
    </xf>
    <xf numFmtId="0" fontId="43" fillId="37" borderId="2" xfId="0" applyFont="1" applyFill="1" applyBorder="1" applyAlignment="1">
      <alignment vertical="center"/>
    </xf>
    <xf numFmtId="0" fontId="20" fillId="21" borderId="29" xfId="0" applyFont="1" applyFill="1" applyBorder="1" applyAlignment="1">
      <alignment horizontal="center" vertical="center" wrapText="1"/>
    </xf>
    <xf numFmtId="0" fontId="23" fillId="0" borderId="34" xfId="0" quotePrefix="1" applyFont="1" applyBorder="1" applyAlignment="1">
      <alignment vertical="center"/>
    </xf>
    <xf numFmtId="0" fontId="23" fillId="0" borderId="3" xfId="0" quotePrefix="1" applyFont="1" applyBorder="1" applyAlignment="1">
      <alignment vertical="center"/>
    </xf>
    <xf numFmtId="0" fontId="23" fillId="0" borderId="3" xfId="0" quotePrefix="1" applyFont="1" applyBorder="1" applyAlignment="1">
      <alignment horizontal="left" vertical="center"/>
    </xf>
    <xf numFmtId="0" fontId="43" fillId="0" borderId="0" xfId="0" applyFont="1"/>
    <xf numFmtId="0" fontId="43" fillId="37" borderId="3" xfId="0" applyFont="1" applyFill="1" applyBorder="1" applyAlignment="1">
      <alignment vertical="center"/>
    </xf>
    <xf numFmtId="0" fontId="23" fillId="0" borderId="2" xfId="0" quotePrefix="1" applyFont="1" applyBorder="1" applyAlignment="1">
      <alignment vertical="center" wrapText="1"/>
    </xf>
    <xf numFmtId="0" fontId="43" fillId="37" borderId="21" xfId="0" applyFont="1" applyFill="1" applyBorder="1" applyAlignment="1">
      <alignment vertical="center"/>
    </xf>
    <xf numFmtId="0" fontId="23" fillId="0" borderId="3" xfId="0" quotePrefix="1" applyFont="1" applyBorder="1" applyAlignment="1">
      <alignment vertical="center" wrapText="1"/>
    </xf>
    <xf numFmtId="0" fontId="9" fillId="4" borderId="41" xfId="0" applyFont="1" applyFill="1" applyBorder="1" applyAlignment="1">
      <alignment horizontal="left" vertical="top" wrapText="1"/>
    </xf>
    <xf numFmtId="0" fontId="19" fillId="16" borderId="59" xfId="0" applyFont="1" applyFill="1" applyBorder="1" applyAlignment="1">
      <alignment horizontal="center" vertical="center" wrapText="1"/>
    </xf>
    <xf numFmtId="0" fontId="73" fillId="0" borderId="0" xfId="0" applyFont="1" applyAlignment="1">
      <alignment wrapText="1"/>
    </xf>
    <xf numFmtId="0" fontId="1" fillId="0" borderId="0" xfId="0" applyFont="1" applyProtection="1">
      <protection locked="0"/>
    </xf>
    <xf numFmtId="0" fontId="132" fillId="0" borderId="0" xfId="0" applyFont="1"/>
    <xf numFmtId="0" fontId="1" fillId="0" borderId="36" xfId="0" applyFont="1" applyBorder="1"/>
    <xf numFmtId="0" fontId="1" fillId="0" borderId="44" xfId="0" applyFont="1" applyBorder="1"/>
    <xf numFmtId="0" fontId="28" fillId="0" borderId="36" xfId="0" applyFont="1" applyBorder="1"/>
    <xf numFmtId="0" fontId="1" fillId="0" borderId="0" xfId="0" applyFont="1" applyAlignment="1">
      <alignment horizontal="center" vertical="center" wrapText="1"/>
    </xf>
    <xf numFmtId="0" fontId="28" fillId="0" borderId="44" xfId="0" applyFont="1" applyBorder="1"/>
    <xf numFmtId="0" fontId="6" fillId="0" borderId="0" xfId="0" applyFont="1" applyAlignment="1">
      <alignment horizontal="center" vertical="center"/>
    </xf>
    <xf numFmtId="0" fontId="1" fillId="0" borderId="0" xfId="0" applyFont="1" applyAlignment="1">
      <alignment horizontal="left"/>
    </xf>
    <xf numFmtId="0" fontId="135" fillId="0" borderId="3" xfId="0" applyFont="1" applyBorder="1" applyAlignment="1">
      <alignment horizontal="center" vertical="center"/>
    </xf>
    <xf numFmtId="0" fontId="26" fillId="21" borderId="50" xfId="0" applyFont="1" applyFill="1" applyBorder="1" applyAlignment="1">
      <alignment vertical="center" wrapText="1"/>
    </xf>
    <xf numFmtId="0" fontId="26" fillId="21" borderId="27" xfId="0" applyFont="1" applyFill="1" applyBorder="1" applyAlignment="1">
      <alignment vertical="center" wrapText="1"/>
    </xf>
    <xf numFmtId="0" fontId="28" fillId="0" borderId="0" xfId="0" applyFont="1" applyAlignment="1">
      <alignment vertical="top" wrapText="1"/>
    </xf>
    <xf numFmtId="0" fontId="1" fillId="0" borderId="7" xfId="0" applyFont="1" applyBorder="1"/>
    <xf numFmtId="0" fontId="1" fillId="0" borderId="57" xfId="0" applyFont="1" applyBorder="1"/>
    <xf numFmtId="0" fontId="1" fillId="0" borderId="60" xfId="0" applyFont="1" applyBorder="1"/>
    <xf numFmtId="0" fontId="3" fillId="0" borderId="52" xfId="0" applyFont="1" applyBorder="1" applyAlignment="1">
      <alignment vertical="top" wrapText="1"/>
    </xf>
    <xf numFmtId="0" fontId="0" fillId="0" borderId="36" xfId="0" applyBorder="1"/>
    <xf numFmtId="0" fontId="0" fillId="0" borderId="44" xfId="0" applyBorder="1"/>
    <xf numFmtId="0" fontId="0" fillId="0" borderId="72" xfId="0" applyBorder="1"/>
    <xf numFmtId="0" fontId="0" fillId="0" borderId="65" xfId="0" applyBorder="1"/>
    <xf numFmtId="0" fontId="0" fillId="0" borderId="73" xfId="0" applyBorder="1"/>
    <xf numFmtId="0" fontId="9" fillId="0" borderId="50" xfId="0" applyFont="1" applyBorder="1" applyAlignment="1">
      <alignment horizontal="left" vertical="top" wrapText="1"/>
    </xf>
    <xf numFmtId="0" fontId="23" fillId="0" borderId="16" xfId="2" applyFont="1" applyBorder="1" applyAlignment="1">
      <alignment horizontal="left" vertical="center" wrapText="1"/>
    </xf>
    <xf numFmtId="0" fontId="43" fillId="15" borderId="53" xfId="0" applyFont="1" applyFill="1" applyBorder="1" applyAlignment="1">
      <alignment horizontal="center" vertical="center"/>
    </xf>
    <xf numFmtId="0" fontId="8" fillId="0" borderId="0" xfId="0" applyFont="1" applyAlignment="1">
      <alignment horizontal="center" vertical="center" wrapText="1"/>
    </xf>
    <xf numFmtId="0" fontId="18" fillId="13" borderId="37" xfId="0" applyFont="1" applyFill="1" applyBorder="1" applyAlignment="1">
      <alignment horizontal="center" vertical="center" wrapText="1"/>
    </xf>
    <xf numFmtId="0" fontId="9" fillId="0" borderId="70" xfId="0" applyFont="1" applyBorder="1" applyAlignment="1">
      <alignment horizontal="left" vertical="top" wrapText="1"/>
    </xf>
    <xf numFmtId="0" fontId="135" fillId="0" borderId="0" xfId="0" applyFont="1" applyAlignment="1">
      <alignment horizontal="center" vertical="center"/>
    </xf>
    <xf numFmtId="0" fontId="43" fillId="0" borderId="9"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3" fillId="0" borderId="15" xfId="2" applyFont="1" applyBorder="1" applyAlignment="1">
      <alignment horizontal="left" vertical="center" wrapText="1"/>
    </xf>
    <xf numFmtId="0" fontId="43" fillId="15" borderId="31" xfId="0" applyFont="1" applyFill="1" applyBorder="1" applyAlignment="1">
      <alignment horizontal="center" vertical="center"/>
    </xf>
    <xf numFmtId="0" fontId="72" fillId="0" borderId="0" xfId="0" applyFont="1"/>
    <xf numFmtId="0" fontId="13" fillId="0" borderId="3" xfId="0" applyFont="1" applyBorder="1" applyAlignment="1">
      <alignment horizontal="center" vertical="center" wrapText="1"/>
    </xf>
    <xf numFmtId="0" fontId="20" fillId="0" borderId="0" xfId="0" applyFont="1" applyAlignment="1">
      <alignment horizontal="left" vertical="center" wrapText="1"/>
    </xf>
    <xf numFmtId="0" fontId="1" fillId="0" borderId="19" xfId="0" applyFont="1" applyBorder="1"/>
    <xf numFmtId="0" fontId="1" fillId="0" borderId="32" xfId="0" applyFont="1" applyBorder="1"/>
    <xf numFmtId="0" fontId="9" fillId="4" borderId="4" xfId="0" applyFont="1" applyFill="1" applyBorder="1" applyAlignment="1">
      <alignment vertical="top" wrapText="1"/>
    </xf>
    <xf numFmtId="0" fontId="9" fillId="4" borderId="32" xfId="0" applyFont="1" applyFill="1" applyBorder="1" applyAlignment="1">
      <alignment vertical="top" wrapText="1"/>
    </xf>
    <xf numFmtId="0" fontId="9" fillId="4" borderId="38" xfId="0" applyFont="1" applyFill="1" applyBorder="1" applyAlignment="1">
      <alignment vertical="top" wrapText="1"/>
    </xf>
    <xf numFmtId="0" fontId="3" fillId="8" borderId="25" xfId="0" applyFont="1" applyFill="1" applyBorder="1" applyAlignment="1">
      <alignment horizontal="left" vertical="top" wrapText="1"/>
    </xf>
    <xf numFmtId="0" fontId="3" fillId="8" borderId="26" xfId="0" applyFont="1" applyFill="1" applyBorder="1" applyAlignment="1">
      <alignment horizontal="left" vertical="top" wrapText="1"/>
    </xf>
    <xf numFmtId="0" fontId="26" fillId="0" borderId="0" xfId="0" applyFont="1" applyAlignment="1">
      <alignment horizontal="left" wrapText="1"/>
    </xf>
    <xf numFmtId="0" fontId="43" fillId="0" borderId="32" xfId="0" applyFont="1" applyBorder="1" applyAlignment="1">
      <alignment horizontal="center"/>
    </xf>
    <xf numFmtId="0" fontId="65" fillId="0" borderId="0" xfId="0" applyFont="1"/>
    <xf numFmtId="0" fontId="65" fillId="0" borderId="36" xfId="0" applyFont="1" applyBorder="1"/>
    <xf numFmtId="0" fontId="0" fillId="0" borderId="59" xfId="0" applyBorder="1" applyAlignment="1">
      <alignment horizontal="left"/>
    </xf>
    <xf numFmtId="0" fontId="0" fillId="0" borderId="0" xfId="0" applyAlignment="1">
      <alignment horizontal="left"/>
    </xf>
    <xf numFmtId="0" fontId="0" fillId="0" borderId="42" xfId="0" applyBorder="1" applyAlignment="1">
      <alignment horizontal="left"/>
    </xf>
    <xf numFmtId="0" fontId="130" fillId="13" borderId="59" xfId="0" applyFont="1" applyFill="1" applyBorder="1" applyAlignment="1">
      <alignment horizontal="center" vertical="center" wrapText="1"/>
    </xf>
    <xf numFmtId="0" fontId="9" fillId="7" borderId="51" xfId="0" applyFont="1" applyFill="1" applyBorder="1" applyAlignment="1">
      <alignment horizontal="left" vertical="top" wrapText="1"/>
    </xf>
    <xf numFmtId="0" fontId="3" fillId="7" borderId="51" xfId="0" applyFont="1" applyFill="1" applyBorder="1" applyAlignment="1">
      <alignment vertical="top" wrapText="1"/>
    </xf>
    <xf numFmtId="0" fontId="3" fillId="7" borderId="51" xfId="0" applyFont="1" applyFill="1" applyBorder="1" applyAlignment="1">
      <alignment horizontal="left" vertical="top" wrapText="1"/>
    </xf>
    <xf numFmtId="0" fontId="143" fillId="0" borderId="0" xfId="0" applyFont="1"/>
    <xf numFmtId="0" fontId="39" fillId="13" borderId="59" xfId="0" applyFont="1" applyFill="1" applyBorder="1" applyAlignment="1">
      <alignment horizontal="center" vertical="center" wrapText="1"/>
    </xf>
    <xf numFmtId="0" fontId="9" fillId="0" borderId="13" xfId="0" applyFont="1" applyBorder="1" applyAlignment="1">
      <alignment vertical="top" wrapText="1"/>
    </xf>
    <xf numFmtId="0" fontId="9" fillId="0" borderId="1" xfId="0" applyFont="1" applyBorder="1" applyAlignment="1">
      <alignment horizontal="left" vertical="top" wrapText="1"/>
    </xf>
    <xf numFmtId="0" fontId="6" fillId="6" borderId="16" xfId="0" applyFont="1" applyFill="1" applyBorder="1" applyAlignment="1">
      <alignment horizontal="center" vertical="center" wrapText="1"/>
    </xf>
    <xf numFmtId="0" fontId="6" fillId="9" borderId="50" xfId="0" applyFont="1" applyFill="1" applyBorder="1" applyAlignment="1">
      <alignment horizontal="center" vertical="center"/>
    </xf>
    <xf numFmtId="0" fontId="17" fillId="0" borderId="0" xfId="0" applyFont="1" applyAlignment="1">
      <alignment vertical="top" wrapText="1"/>
    </xf>
    <xf numFmtId="0" fontId="9" fillId="0" borderId="4" xfId="0" applyFont="1" applyBorder="1" applyAlignment="1">
      <alignment horizontal="left" vertical="top" wrapText="1"/>
    </xf>
    <xf numFmtId="0" fontId="9" fillId="0" borderId="17" xfId="0" applyFont="1" applyBorder="1" applyAlignment="1">
      <alignment horizontal="left" vertical="top" wrapText="1"/>
    </xf>
    <xf numFmtId="0" fontId="9" fillId="0" borderId="3" xfId="0" applyFont="1" applyBorder="1" applyAlignment="1">
      <alignment vertical="center" wrapText="1"/>
    </xf>
    <xf numFmtId="0" fontId="18" fillId="0" borderId="3" xfId="0" applyFont="1" applyBorder="1" applyAlignment="1">
      <alignment vertical="center"/>
    </xf>
    <xf numFmtId="0" fontId="3" fillId="0" borderId="3" xfId="0" quotePrefix="1" applyFont="1" applyBorder="1" applyAlignment="1">
      <alignment vertical="center" wrapText="1"/>
    </xf>
    <xf numFmtId="0" fontId="3" fillId="0" borderId="3" xfId="0" applyFont="1" applyBorder="1" applyAlignment="1">
      <alignment vertical="center"/>
    </xf>
    <xf numFmtId="0" fontId="123" fillId="0" borderId="3" xfId="0" applyFont="1" applyBorder="1" applyAlignment="1">
      <alignment vertical="center"/>
    </xf>
    <xf numFmtId="0" fontId="49" fillId="0" borderId="3" xfId="0" applyFont="1" applyBorder="1" applyAlignment="1">
      <alignment vertical="center"/>
    </xf>
    <xf numFmtId="0" fontId="40" fillId="0" borderId="0" xfId="0" applyFont="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123" fillId="0" borderId="11" xfId="0" applyFont="1" applyBorder="1" applyAlignment="1">
      <alignment vertical="center"/>
    </xf>
    <xf numFmtId="0" fontId="18" fillId="0" borderId="16" xfId="0" applyFont="1" applyBorder="1" applyAlignment="1">
      <alignment vertical="center"/>
    </xf>
    <xf numFmtId="0" fontId="123" fillId="0" borderId="16" xfId="0" applyFont="1" applyBorder="1" applyAlignment="1">
      <alignment vertical="center"/>
    </xf>
    <xf numFmtId="0" fontId="3" fillId="0" borderId="12" xfId="0" quotePrefix="1" applyFont="1" applyBorder="1" applyAlignment="1">
      <alignment vertical="center" wrapText="1"/>
    </xf>
    <xf numFmtId="0" fontId="3" fillId="0" borderId="11" xfId="0" quotePrefix="1" applyFont="1" applyBorder="1" applyAlignment="1">
      <alignment vertical="center" wrapText="1"/>
    </xf>
    <xf numFmtId="0" fontId="140" fillId="0" borderId="3" xfId="0" quotePrefix="1" applyFont="1" applyBorder="1" applyAlignment="1">
      <alignment vertical="center" wrapText="1"/>
    </xf>
    <xf numFmtId="0" fontId="140" fillId="0" borderId="12" xfId="0" quotePrefix="1" applyFont="1" applyBorder="1" applyAlignment="1">
      <alignment vertical="center" wrapText="1"/>
    </xf>
    <xf numFmtId="0" fontId="140" fillId="0" borderId="11" xfId="0" quotePrefix="1" applyFont="1" applyBorder="1" applyAlignment="1">
      <alignment vertical="center" wrapText="1"/>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26" fillId="7" borderId="10" xfId="0" quotePrefix="1" applyFont="1" applyFill="1" applyBorder="1" applyAlignment="1">
      <alignment horizontal="center" vertical="center" wrapText="1"/>
    </xf>
    <xf numFmtId="0" fontId="26" fillId="7" borderId="12" xfId="0" quotePrefix="1" applyFont="1" applyFill="1" applyBorder="1" applyAlignment="1">
      <alignment horizontal="center" vertical="center" wrapText="1"/>
    </xf>
    <xf numFmtId="164" fontId="18" fillId="7" borderId="13" xfId="4" applyNumberFormat="1" applyFont="1" applyFill="1" applyBorder="1" applyAlignment="1">
      <alignment horizontal="center" vertical="center"/>
    </xf>
    <xf numFmtId="0" fontId="18" fillId="7" borderId="16"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vertical="center"/>
    </xf>
    <xf numFmtId="0" fontId="123" fillId="7" borderId="16" xfId="0" applyFont="1" applyFill="1" applyBorder="1" applyAlignment="1">
      <alignment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3" fillId="0" borderId="9" xfId="0" quotePrefix="1" applyNumberFormat="1" applyFont="1" applyBorder="1" applyAlignment="1">
      <alignment horizontal="center" vertical="center" wrapText="1"/>
    </xf>
    <xf numFmtId="1" fontId="3" fillId="0" borderId="3" xfId="0" quotePrefix="1" applyNumberFormat="1" applyFont="1" applyBorder="1" applyAlignment="1">
      <alignment horizontal="center" vertical="center" wrapText="1"/>
    </xf>
    <xf numFmtId="1" fontId="3" fillId="0" borderId="8" xfId="0" quotePrefix="1" applyNumberFormat="1" applyFont="1" applyBorder="1" applyAlignment="1">
      <alignment horizontal="center" vertical="center" wrapText="1"/>
    </xf>
    <xf numFmtId="1" fontId="23" fillId="0" borderId="9" xfId="0" applyNumberFormat="1" applyFont="1" applyBorder="1" applyAlignment="1">
      <alignment horizontal="center" vertical="center"/>
    </xf>
    <xf numFmtId="1" fontId="3" fillId="0" borderId="11" xfId="0" quotePrefix="1" applyNumberFormat="1" applyFont="1" applyBorder="1" applyAlignment="1">
      <alignment horizontal="center" vertical="center" wrapText="1"/>
    </xf>
    <xf numFmtId="1" fontId="23" fillId="0" borderId="3" xfId="0" applyNumberFormat="1" applyFont="1" applyBorder="1" applyAlignment="1">
      <alignment horizontal="center" vertical="center"/>
    </xf>
    <xf numFmtId="164" fontId="18" fillId="7" borderId="41" xfId="4" applyNumberFormat="1" applyFont="1" applyFill="1" applyBorder="1" applyAlignment="1">
      <alignment horizontal="center" vertical="center"/>
    </xf>
    <xf numFmtId="164" fontId="18" fillId="7" borderId="25" xfId="4" applyNumberFormat="1" applyFont="1" applyFill="1" applyBorder="1" applyAlignment="1">
      <alignment horizontal="center" vertical="center"/>
    </xf>
    <xf numFmtId="164" fontId="18" fillId="7" borderId="14" xfId="4" applyNumberFormat="1" applyFont="1" applyFill="1" applyBorder="1" applyAlignment="1">
      <alignment horizontal="center" vertical="center"/>
    </xf>
    <xf numFmtId="0" fontId="26" fillId="7" borderId="4"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 xfId="0" applyFont="1" applyFill="1" applyBorder="1" applyAlignment="1">
      <alignment horizontal="center" vertical="center" wrapText="1"/>
    </xf>
    <xf numFmtId="0" fontId="46" fillId="0" borderId="0" xfId="0" applyFont="1" applyAlignment="1">
      <alignment vertical="top" wrapText="1"/>
    </xf>
    <xf numFmtId="0" fontId="29" fillId="0" borderId="0" xfId="0" applyFont="1"/>
    <xf numFmtId="0" fontId="28" fillId="0" borderId="0" xfId="0" applyFont="1" applyAlignment="1">
      <alignment horizontal="center"/>
    </xf>
    <xf numFmtId="0" fontId="92" fillId="0" borderId="41" xfId="0" applyFont="1" applyBorder="1"/>
    <xf numFmtId="0" fontId="81" fillId="0" borderId="28" xfId="0" applyFont="1" applyBorder="1" applyAlignment="1">
      <alignment horizontal="center" vertical="center"/>
    </xf>
    <xf numFmtId="0" fontId="9" fillId="4" borderId="1" xfId="0" applyFont="1" applyFill="1" applyBorder="1" applyAlignment="1">
      <alignment vertical="top" wrapText="1"/>
    </xf>
    <xf numFmtId="0" fontId="47" fillId="0" borderId="3" xfId="0" applyFont="1" applyBorder="1" applyAlignment="1">
      <alignment vertical="top"/>
    </xf>
    <xf numFmtId="0" fontId="1" fillId="21" borderId="3" xfId="0" applyFont="1" applyFill="1" applyBorder="1" applyAlignment="1">
      <alignment vertical="center"/>
    </xf>
    <xf numFmtId="0" fontId="1" fillId="21" borderId="2" xfId="0" applyFont="1" applyFill="1" applyBorder="1" applyAlignment="1">
      <alignment vertical="center"/>
    </xf>
    <xf numFmtId="0" fontId="43" fillId="0" borderId="20" xfId="0" applyFont="1" applyBorder="1" applyAlignment="1">
      <alignment vertical="center"/>
    </xf>
    <xf numFmtId="0" fontId="40" fillId="9" borderId="67" xfId="0" applyFont="1" applyFill="1" applyBorder="1" applyAlignment="1">
      <alignment horizontal="center" vertical="center"/>
    </xf>
    <xf numFmtId="0" fontId="61" fillId="0" borderId="0" xfId="0" applyFont="1" applyAlignment="1">
      <alignment horizontal="center" vertical="center"/>
    </xf>
    <xf numFmtId="0" fontId="43" fillId="0" borderId="0" xfId="0" applyFont="1" applyAlignment="1">
      <alignment horizontal="center" vertical="center"/>
    </xf>
    <xf numFmtId="0" fontId="65"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153" fillId="0" borderId="28" xfId="0" applyFont="1" applyBorder="1" applyAlignment="1">
      <alignment horizontal="right" vertical="center"/>
    </xf>
    <xf numFmtId="0" fontId="153" fillId="0" borderId="28" xfId="0" applyFont="1" applyBorder="1" applyAlignment="1">
      <alignment horizontal="left" vertical="center"/>
    </xf>
    <xf numFmtId="0" fontId="3" fillId="0" borderId="0" xfId="0" quotePrefix="1" applyFont="1" applyAlignment="1">
      <alignment horizontal="center" vertical="center" wrapText="1"/>
    </xf>
    <xf numFmtId="0" fontId="81" fillId="0" borderId="0" xfId="0" applyFont="1" applyAlignment="1">
      <alignment horizontal="left" vertical="center"/>
    </xf>
    <xf numFmtId="0" fontId="23" fillId="0" borderId="0" xfId="0" applyFont="1" applyAlignment="1">
      <alignment horizontal="left" vertical="top" wrapText="1"/>
    </xf>
    <xf numFmtId="0" fontId="153" fillId="0" borderId="0" xfId="0" applyFont="1" applyAlignment="1">
      <alignment horizontal="left" vertical="center"/>
    </xf>
    <xf numFmtId="0" fontId="153" fillId="0" borderId="57" xfId="0" applyFont="1" applyBorder="1" applyAlignment="1">
      <alignment horizontal="right" vertical="center"/>
    </xf>
    <xf numFmtId="0" fontId="153" fillId="0" borderId="57" xfId="0" applyFont="1" applyBorder="1" applyAlignment="1">
      <alignment horizontal="left"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0" fontId="155" fillId="0" borderId="0" xfId="0" applyFont="1"/>
    <xf numFmtId="0" fontId="3" fillId="0" borderId="0" xfId="0" quotePrefix="1" applyFont="1" applyAlignment="1">
      <alignment vertical="center" wrapText="1"/>
    </xf>
    <xf numFmtId="0" fontId="140" fillId="21" borderId="67" xfId="0" quotePrefix="1" applyFont="1" applyFill="1" applyBorder="1" applyAlignment="1">
      <alignment vertical="center" wrapText="1"/>
    </xf>
    <xf numFmtId="0" fontId="140" fillId="21" borderId="29" xfId="0" quotePrefix="1" applyFont="1" applyFill="1" applyBorder="1" applyAlignment="1">
      <alignment vertical="center" wrapText="1"/>
    </xf>
    <xf numFmtId="0" fontId="3" fillId="0" borderId="0" xfId="0" applyFont="1" applyAlignment="1">
      <alignment vertical="center"/>
    </xf>
    <xf numFmtId="0" fontId="13" fillId="2" borderId="0" xfId="0" quotePrefix="1" applyFont="1" applyFill="1" applyAlignment="1">
      <alignment horizontal="center" vertical="center" wrapText="1"/>
    </xf>
    <xf numFmtId="0" fontId="3" fillId="21" borderId="0" xfId="0" quotePrefix="1" applyFont="1" applyFill="1" applyAlignment="1">
      <alignment horizontal="center" vertical="center" wrapText="1"/>
    </xf>
    <xf numFmtId="0" fontId="140" fillId="21" borderId="0" xfId="0" quotePrefix="1" applyFont="1" applyFill="1" applyAlignment="1">
      <alignment horizontal="center" vertical="center" wrapText="1"/>
    </xf>
    <xf numFmtId="0" fontId="0" fillId="0" borderId="28" xfId="0" applyBorder="1"/>
    <xf numFmtId="0" fontId="81" fillId="0" borderId="29" xfId="0" applyFont="1" applyBorder="1" applyAlignment="1">
      <alignment vertical="center"/>
    </xf>
    <xf numFmtId="0" fontId="145" fillId="0" borderId="27" xfId="0" applyFont="1" applyBorder="1" applyAlignment="1">
      <alignment vertical="center"/>
    </xf>
    <xf numFmtId="0" fontId="140" fillId="0" borderId="0" xfId="0" quotePrefix="1" applyFont="1" applyAlignment="1">
      <alignment vertical="center" wrapText="1"/>
    </xf>
    <xf numFmtId="0" fontId="140" fillId="0" borderId="0" xfId="0" quotePrefix="1" applyFont="1" applyAlignment="1">
      <alignment horizontal="center" vertical="center" wrapText="1"/>
    </xf>
    <xf numFmtId="0" fontId="19" fillId="16" borderId="16" xfId="0" applyFont="1" applyFill="1" applyBorder="1" applyAlignment="1">
      <alignment horizontal="center" vertical="center" wrapText="1"/>
    </xf>
    <xf numFmtId="0" fontId="43" fillId="21" borderId="75" xfId="0" applyFont="1" applyFill="1" applyBorder="1" applyAlignment="1">
      <alignment horizontal="center" vertical="center" textRotation="90"/>
    </xf>
    <xf numFmtId="0" fontId="128" fillId="21" borderId="6" xfId="0" applyFont="1" applyFill="1" applyBorder="1" applyAlignment="1">
      <alignment horizontal="center" vertical="center" textRotation="90" wrapText="1"/>
    </xf>
    <xf numFmtId="0" fontId="23" fillId="21" borderId="7" xfId="0" applyFont="1" applyFill="1" applyBorder="1" applyAlignment="1">
      <alignment horizontal="center" vertical="center" textRotation="90" wrapText="1"/>
    </xf>
    <xf numFmtId="0" fontId="65" fillId="16" borderId="52" xfId="0" applyFont="1" applyFill="1" applyBorder="1" applyAlignment="1">
      <alignment horizontal="center" vertical="center"/>
    </xf>
    <xf numFmtId="0" fontId="19" fillId="20" borderId="16" xfId="0" applyFont="1" applyFill="1" applyBorder="1" applyAlignment="1">
      <alignment horizontal="center" vertical="center" wrapText="1"/>
    </xf>
    <xf numFmtId="0" fontId="23" fillId="20" borderId="52" xfId="0" applyFont="1" applyFill="1" applyBorder="1" applyAlignment="1">
      <alignment horizontal="center" vertical="center"/>
    </xf>
    <xf numFmtId="0" fontId="9" fillId="0" borderId="51" xfId="0" quotePrefix="1" applyFont="1" applyBorder="1" applyAlignment="1">
      <alignment horizontal="left" vertical="top"/>
    </xf>
    <xf numFmtId="0" fontId="3" fillId="14" borderId="51" xfId="0" applyFont="1" applyFill="1" applyBorder="1" applyAlignment="1">
      <alignment vertical="top" wrapText="1"/>
    </xf>
    <xf numFmtId="0" fontId="23" fillId="24" borderId="52" xfId="0" applyFont="1" applyFill="1" applyBorder="1" applyAlignment="1">
      <alignment horizontal="center" vertical="center"/>
    </xf>
    <xf numFmtId="0" fontId="23" fillId="38" borderId="52" xfId="0" applyFont="1" applyFill="1" applyBorder="1" applyAlignment="1">
      <alignment horizontal="center" vertical="center"/>
    </xf>
    <xf numFmtId="0" fontId="65" fillId="16" borderId="50" xfId="0" applyFont="1" applyFill="1" applyBorder="1" applyAlignment="1">
      <alignment horizontal="center" vertical="center"/>
    </xf>
    <xf numFmtId="0" fontId="23" fillId="20" borderId="50" xfId="0" applyFont="1" applyFill="1" applyBorder="1" applyAlignment="1">
      <alignment horizontal="center" vertical="center"/>
    </xf>
    <xf numFmtId="0" fontId="23" fillId="24" borderId="50" xfId="0" applyFont="1" applyFill="1" applyBorder="1" applyAlignment="1">
      <alignment horizontal="center" vertical="center"/>
    </xf>
    <xf numFmtId="0" fontId="23" fillId="38" borderId="50" xfId="0" applyFont="1" applyFill="1" applyBorder="1" applyAlignment="1">
      <alignment horizontal="center" vertical="center"/>
    </xf>
    <xf numFmtId="0" fontId="23" fillId="8" borderId="50" xfId="0" applyFont="1" applyFill="1" applyBorder="1" applyAlignment="1">
      <alignment horizontal="center" vertical="center"/>
    </xf>
    <xf numFmtId="0" fontId="23" fillId="8" borderId="52" xfId="0" applyFont="1" applyFill="1" applyBorder="1" applyAlignment="1">
      <alignment horizontal="center" vertical="center"/>
    </xf>
    <xf numFmtId="0" fontId="19" fillId="8" borderId="16" xfId="0" applyFont="1" applyFill="1" applyBorder="1" applyAlignment="1">
      <alignment horizontal="center" vertical="center" wrapText="1"/>
    </xf>
    <xf numFmtId="0" fontId="0" fillId="8" borderId="0" xfId="0" applyFill="1"/>
    <xf numFmtId="0" fontId="19" fillId="42" borderId="16" xfId="0" applyFont="1" applyFill="1" applyBorder="1" applyAlignment="1">
      <alignment horizontal="center" vertical="center" wrapText="1"/>
    </xf>
    <xf numFmtId="0" fontId="23" fillId="42" borderId="50" xfId="0" applyFont="1" applyFill="1" applyBorder="1" applyAlignment="1">
      <alignment horizontal="center" vertical="center"/>
    </xf>
    <xf numFmtId="0" fontId="23" fillId="42" borderId="52" xfId="0" applyFont="1" applyFill="1" applyBorder="1" applyAlignment="1">
      <alignment horizontal="center" vertical="center"/>
    </xf>
    <xf numFmtId="0" fontId="19" fillId="42" borderId="59" xfId="0" applyFont="1" applyFill="1" applyBorder="1" applyAlignment="1">
      <alignment horizontal="center" vertical="center" wrapText="1"/>
    </xf>
    <xf numFmtId="0" fontId="6" fillId="9" borderId="1" xfId="0" applyFont="1" applyFill="1" applyBorder="1" applyAlignment="1">
      <alignment horizontal="center" vertical="center"/>
    </xf>
    <xf numFmtId="0" fontId="32" fillId="13" borderId="59" xfId="0" applyFont="1" applyFill="1" applyBorder="1" applyAlignment="1">
      <alignment horizontal="center" vertical="center" wrapText="1"/>
    </xf>
    <xf numFmtId="0" fontId="9" fillId="0" borderId="57" xfId="0" applyFont="1" applyBorder="1" applyAlignment="1">
      <alignment horizontal="left" vertical="top" wrapText="1"/>
    </xf>
    <xf numFmtId="0" fontId="9" fillId="14" borderId="1" xfId="0" applyFont="1" applyFill="1" applyBorder="1" applyAlignment="1">
      <alignment horizontal="left" vertical="top" wrapText="1"/>
    </xf>
    <xf numFmtId="0" fontId="158" fillId="0" borderId="0" xfId="0" applyFont="1"/>
    <xf numFmtId="0" fontId="23" fillId="22" borderId="51" xfId="0" applyFont="1" applyFill="1" applyBorder="1" applyAlignment="1">
      <alignment horizontal="center" vertical="center"/>
    </xf>
    <xf numFmtId="0" fontId="23" fillId="22" borderId="67" xfId="0" applyFont="1" applyFill="1" applyBorder="1" applyAlignment="1">
      <alignment horizontal="center" vertical="center"/>
    </xf>
    <xf numFmtId="0" fontId="23" fillId="22" borderId="5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57" xfId="0" applyFont="1" applyFill="1" applyBorder="1" applyAlignment="1">
      <alignment horizontal="center" vertical="center"/>
    </xf>
    <xf numFmtId="0" fontId="23" fillId="22" borderId="4" xfId="0" applyFont="1" applyFill="1" applyBorder="1" applyAlignment="1">
      <alignment horizontal="center" vertical="center"/>
    </xf>
    <xf numFmtId="0" fontId="23" fillId="0" borderId="50"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0" xfId="0" applyFont="1" applyBorder="1" applyAlignment="1">
      <alignment horizontal="center" vertical="center"/>
    </xf>
    <xf numFmtId="0" fontId="154" fillId="0" borderId="50" xfId="0" applyFont="1" applyBorder="1" applyAlignment="1">
      <alignment horizontal="center" vertical="center" wrapText="1"/>
    </xf>
    <xf numFmtId="14" fontId="0" fillId="0" borderId="0" xfId="0" applyNumberFormat="1"/>
    <xf numFmtId="0" fontId="23" fillId="21" borderId="4" xfId="0" applyFont="1" applyFill="1" applyBorder="1" applyAlignment="1">
      <alignment horizontal="center" vertical="center"/>
    </xf>
    <xf numFmtId="0" fontId="23" fillId="21" borderId="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32" xfId="0" applyFont="1" applyFill="1" applyBorder="1" applyAlignment="1">
      <alignment horizontal="center" vertical="center"/>
    </xf>
    <xf numFmtId="0" fontId="23" fillId="0" borderId="5" xfId="0" applyFont="1" applyBorder="1" applyAlignment="1">
      <alignment horizontal="center" vertical="center" wrapText="1"/>
    </xf>
    <xf numFmtId="0" fontId="66"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9" fillId="14" borderId="1" xfId="0" applyFont="1" applyFill="1" applyBorder="1" applyAlignment="1">
      <alignment vertical="top" wrapText="1"/>
    </xf>
    <xf numFmtId="0" fontId="9" fillId="14" borderId="40" xfId="0" applyFont="1" applyFill="1" applyBorder="1" applyAlignment="1">
      <alignment horizontal="left" vertical="top" wrapText="1"/>
    </xf>
    <xf numFmtId="0" fontId="9" fillId="0" borderId="34" xfId="0" applyFont="1" applyBorder="1" applyAlignment="1">
      <alignment vertical="center" wrapText="1"/>
    </xf>
    <xf numFmtId="0" fontId="9" fillId="0" borderId="40" xfId="0" applyFont="1" applyBorder="1" applyAlignment="1">
      <alignment horizontal="left" vertical="top" wrapText="1"/>
    </xf>
    <xf numFmtId="0" fontId="9" fillId="0" borderId="3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51" xfId="0" quotePrefix="1" applyFont="1" applyBorder="1" applyAlignment="1">
      <alignment vertical="top"/>
    </xf>
    <xf numFmtId="0" fontId="144" fillId="21" borderId="4" xfId="0" applyFont="1" applyFill="1" applyBorder="1" applyAlignment="1">
      <alignment horizontal="center" vertical="center" wrapText="1"/>
    </xf>
    <xf numFmtId="0" fontId="144" fillId="21" borderId="5" xfId="0" applyFont="1" applyFill="1" applyBorder="1" applyAlignment="1">
      <alignment horizontal="center" vertical="center" wrapText="1"/>
    </xf>
    <xf numFmtId="0" fontId="43" fillId="0" borderId="2" xfId="0" applyFont="1" applyBorder="1" applyAlignment="1">
      <alignment vertical="center"/>
    </xf>
    <xf numFmtId="0" fontId="40" fillId="0" borderId="52" xfId="0" applyFont="1" applyBorder="1" applyAlignment="1">
      <alignment horizontal="center" vertical="center" wrapText="1"/>
    </xf>
    <xf numFmtId="0" fontId="9" fillId="0" borderId="34" xfId="0" applyFont="1" applyBorder="1" applyAlignment="1">
      <alignment vertical="top"/>
    </xf>
    <xf numFmtId="0" fontId="23" fillId="22" borderId="56" xfId="0" applyFont="1" applyFill="1" applyBorder="1" applyAlignment="1">
      <alignment horizontal="center" vertical="center"/>
    </xf>
    <xf numFmtId="0" fontId="20" fillId="0" borderId="40" xfId="0" applyFont="1" applyBorder="1" applyAlignment="1">
      <alignment horizontal="left" vertical="center" wrapText="1"/>
    </xf>
    <xf numFmtId="0" fontId="159" fillId="0" borderId="0" xfId="1" applyFont="1" applyAlignment="1" applyProtection="1">
      <alignment vertical="center"/>
    </xf>
    <xf numFmtId="0" fontId="6" fillId="27" borderId="23" xfId="0" applyFont="1" applyFill="1" applyBorder="1" applyAlignment="1">
      <alignment horizontal="center" vertical="center"/>
    </xf>
    <xf numFmtId="0" fontId="19" fillId="16" borderId="3" xfId="0" applyFont="1" applyFill="1" applyBorder="1" applyAlignment="1">
      <alignment horizontal="center" vertical="center" wrapText="1"/>
    </xf>
    <xf numFmtId="0" fontId="19" fillId="40" borderId="3" xfId="0" applyFont="1" applyFill="1" applyBorder="1" applyAlignment="1">
      <alignment horizontal="center" vertical="center" wrapText="1"/>
    </xf>
    <xf numFmtId="0" fontId="19" fillId="40" borderId="59"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59" xfId="0" applyFont="1" applyFill="1" applyBorder="1" applyAlignment="1">
      <alignment horizontal="center" vertical="center" wrapText="1"/>
    </xf>
    <xf numFmtId="0" fontId="19" fillId="43" borderId="3" xfId="0" applyFont="1" applyFill="1" applyBorder="1" applyAlignment="1">
      <alignment horizontal="center" vertical="center" wrapText="1"/>
    </xf>
    <xf numFmtId="0" fontId="19" fillId="43" borderId="59" xfId="0" applyFont="1" applyFill="1" applyBorder="1" applyAlignment="1">
      <alignment horizontal="center" vertical="center" wrapText="1"/>
    </xf>
    <xf numFmtId="0" fontId="19" fillId="44" borderId="3" xfId="0" applyFont="1" applyFill="1" applyBorder="1" applyAlignment="1">
      <alignment horizontal="center" vertical="center" wrapText="1"/>
    </xf>
    <xf numFmtId="0" fontId="19" fillId="44" borderId="59" xfId="0" applyFont="1" applyFill="1" applyBorder="1" applyAlignment="1">
      <alignment horizontal="center" vertical="center" wrapText="1"/>
    </xf>
    <xf numFmtId="0" fontId="19" fillId="45" borderId="3" xfId="0" applyFont="1" applyFill="1" applyBorder="1" applyAlignment="1">
      <alignment horizontal="center" vertical="center" wrapText="1"/>
    </xf>
    <xf numFmtId="0" fontId="19" fillId="45" borderId="59" xfId="0" applyFont="1" applyFill="1" applyBorder="1" applyAlignment="1">
      <alignment horizontal="center" vertical="center" wrapText="1"/>
    </xf>
    <xf numFmtId="0" fontId="19" fillId="35" borderId="3" xfId="0" applyFont="1" applyFill="1" applyBorder="1" applyAlignment="1">
      <alignment horizontal="center" vertical="center" wrapText="1"/>
    </xf>
    <xf numFmtId="0" fontId="19" fillId="35" borderId="59" xfId="0" applyFont="1" applyFill="1" applyBorder="1" applyAlignment="1">
      <alignment horizontal="center" vertical="center" wrapText="1"/>
    </xf>
    <xf numFmtId="0" fontId="6" fillId="27" borderId="96" xfId="0" applyFont="1" applyFill="1" applyBorder="1" applyAlignment="1">
      <alignment horizontal="center" vertical="center"/>
    </xf>
    <xf numFmtId="0" fontId="6" fillId="27" borderId="8" xfId="0" applyFont="1" applyFill="1" applyBorder="1" applyAlignment="1">
      <alignment horizontal="center" vertical="center"/>
    </xf>
    <xf numFmtId="0" fontId="6" fillId="27" borderId="11" xfId="0" applyFont="1" applyFill="1" applyBorder="1" applyAlignment="1">
      <alignment horizontal="center" vertical="center"/>
    </xf>
    <xf numFmtId="0" fontId="6" fillId="27" borderId="13" xfId="0" applyFont="1" applyFill="1" applyBorder="1" applyAlignment="1">
      <alignment horizontal="center" vertical="center"/>
    </xf>
    <xf numFmtId="0" fontId="4" fillId="4" borderId="14" xfId="0" applyFont="1" applyFill="1" applyBorder="1" applyAlignment="1">
      <alignment horizontal="left" vertical="top" wrapText="1"/>
    </xf>
    <xf numFmtId="0" fontId="6" fillId="27" borderId="99" xfId="0" applyFont="1" applyFill="1" applyBorder="1" applyAlignment="1">
      <alignment horizontal="center" vertical="center"/>
    </xf>
    <xf numFmtId="0" fontId="23" fillId="0" borderId="87" xfId="0" applyFont="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0" borderId="53" xfId="0" applyFont="1" applyBorder="1" applyAlignment="1">
      <alignment horizontal="left" vertical="top" wrapText="1"/>
    </xf>
    <xf numFmtId="0" fontId="39" fillId="46" borderId="3" xfId="0" applyFont="1" applyFill="1" applyBorder="1" applyAlignment="1">
      <alignment horizontal="center" vertical="center" wrapText="1"/>
    </xf>
    <xf numFmtId="0" fontId="19" fillId="46" borderId="59"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23" fillId="0" borderId="127" xfId="0" applyFont="1" applyBorder="1" applyAlignment="1">
      <alignment horizontal="center" vertical="center" wrapText="1"/>
    </xf>
    <xf numFmtId="0" fontId="23" fillId="26" borderId="94" xfId="0" applyFont="1" applyFill="1" applyBorder="1" applyAlignment="1" applyProtection="1">
      <alignment horizontal="center" vertical="center"/>
      <protection locked="0"/>
    </xf>
    <xf numFmtId="0" fontId="23" fillId="26" borderId="128" xfId="0" applyFont="1" applyFill="1" applyBorder="1" applyAlignment="1" applyProtection="1">
      <alignment horizontal="center" vertical="center"/>
      <protection locked="0"/>
    </xf>
    <xf numFmtId="10" fontId="23" fillId="0" borderId="129" xfId="0" applyNumberFormat="1" applyFont="1" applyBorder="1" applyAlignment="1">
      <alignment horizontal="center" vertical="center"/>
    </xf>
    <xf numFmtId="10" fontId="23" fillId="0" borderId="94" xfId="0" applyNumberFormat="1" applyFont="1" applyBorder="1" applyAlignment="1">
      <alignment horizontal="center" vertical="center"/>
    </xf>
    <xf numFmtId="10" fontId="23" fillId="0" borderId="130" xfId="0" applyNumberFormat="1" applyFont="1" applyBorder="1" applyAlignment="1">
      <alignment horizontal="center" vertical="center"/>
    </xf>
    <xf numFmtId="0" fontId="21" fillId="0" borderId="138" xfId="0" applyFont="1" applyBorder="1" applyAlignment="1">
      <alignment horizontal="center" vertical="center"/>
    </xf>
    <xf numFmtId="0" fontId="9" fillId="0" borderId="139" xfId="0" applyFont="1" applyBorder="1" applyAlignment="1">
      <alignment horizontal="left" vertical="top" wrapText="1"/>
    </xf>
    <xf numFmtId="0" fontId="9" fillId="4" borderId="139" xfId="0" applyFont="1" applyFill="1" applyBorder="1" applyAlignment="1">
      <alignment horizontal="left" vertical="top" wrapText="1"/>
    </xf>
    <xf numFmtId="0" fontId="46" fillId="0" borderId="2" xfId="0" applyFont="1" applyBorder="1"/>
    <xf numFmtId="0" fontId="23" fillId="0" borderId="0" xfId="0" applyFont="1" applyAlignment="1">
      <alignment vertical="center" wrapText="1"/>
    </xf>
    <xf numFmtId="0" fontId="9" fillId="0" borderId="139" xfId="0" applyFont="1" applyBorder="1" applyAlignment="1">
      <alignment horizontal="left" vertical="center" wrapText="1"/>
    </xf>
    <xf numFmtId="0" fontId="10" fillId="0" borderId="139" xfId="0" applyFont="1" applyBorder="1" applyAlignment="1">
      <alignment horizontal="left" vertical="center" wrapText="1"/>
    </xf>
    <xf numFmtId="0" fontId="4" fillId="0" borderId="40" xfId="0" applyFont="1" applyBorder="1" applyAlignment="1">
      <alignment horizontal="left" vertical="center" wrapText="1"/>
    </xf>
    <xf numFmtId="0" fontId="4" fillId="0" borderId="20" xfId="0" applyFont="1" applyBorder="1" applyAlignment="1">
      <alignment horizontal="left" vertical="center" wrapText="1"/>
    </xf>
    <xf numFmtId="0" fontId="9" fillId="0" borderId="139" xfId="0" applyFont="1" applyBorder="1" applyAlignment="1">
      <alignment vertical="center" wrapText="1"/>
    </xf>
    <xf numFmtId="0" fontId="4" fillId="0" borderId="2" xfId="0" applyFont="1" applyBorder="1"/>
    <xf numFmtId="0" fontId="58" fillId="0" borderId="9" xfId="0" applyFont="1" applyBorder="1" applyAlignment="1">
      <alignment horizontal="left" vertical="center" wrapText="1"/>
    </xf>
    <xf numFmtId="0" fontId="23" fillId="0" borderId="138" xfId="0" applyFont="1" applyBorder="1" applyAlignment="1">
      <alignment horizontal="center" vertical="center" wrapText="1"/>
    </xf>
    <xf numFmtId="0" fontId="9" fillId="0" borderId="16" xfId="0" applyFont="1" applyBorder="1" applyAlignment="1">
      <alignment vertical="center" wrapText="1"/>
    </xf>
    <xf numFmtId="0" fontId="9" fillId="0" borderId="22" xfId="0" applyFont="1" applyBorder="1" applyAlignment="1">
      <alignment vertical="center" wrapText="1"/>
    </xf>
    <xf numFmtId="0" fontId="9" fillId="0" borderId="80" xfId="0" applyFont="1" applyBorder="1" applyAlignment="1">
      <alignment horizontal="left" vertical="top"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9" fillId="0" borderId="68" xfId="0" applyFont="1" applyBorder="1" applyAlignment="1">
      <alignment horizontal="left" vertical="top" wrapText="1"/>
    </xf>
    <xf numFmtId="0" fontId="23" fillId="0" borderId="32" xfId="0" applyFont="1" applyBorder="1" applyAlignment="1">
      <alignment horizontal="center" vertical="center" wrapText="1"/>
    </xf>
    <xf numFmtId="0" fontId="23" fillId="0" borderId="46" xfId="0" applyFont="1" applyBorder="1" applyAlignment="1">
      <alignment horizontal="center" vertical="center" wrapText="1"/>
    </xf>
    <xf numFmtId="0" fontId="23" fillId="22" borderId="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23" fillId="0" borderId="38" xfId="0" applyFont="1" applyBorder="1" applyAlignment="1">
      <alignment horizontal="center" vertical="center" wrapText="1"/>
    </xf>
    <xf numFmtId="0" fontId="9" fillId="14" borderId="9"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23" fillId="22" borderId="38" xfId="0" applyFont="1" applyFill="1" applyBorder="1" applyAlignment="1">
      <alignment horizontal="center" vertical="center" wrapText="1"/>
    </xf>
    <xf numFmtId="0" fontId="23" fillId="22" borderId="4"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34"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2" borderId="48"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69" xfId="0" applyFont="1" applyBorder="1" applyAlignment="1">
      <alignment horizontal="center" vertical="center"/>
    </xf>
    <xf numFmtId="0" fontId="23" fillId="21" borderId="1" xfId="0" applyFont="1" applyFill="1" applyBorder="1" applyAlignment="1">
      <alignment horizontal="center" vertical="center" wrapText="1"/>
    </xf>
    <xf numFmtId="0" fontId="9" fillId="0" borderId="50" xfId="0" applyFont="1" applyBorder="1" applyAlignment="1">
      <alignment horizontal="center" vertical="center" wrapText="1"/>
    </xf>
    <xf numFmtId="0" fontId="23" fillId="21" borderId="50" xfId="0" applyFont="1" applyFill="1" applyBorder="1" applyAlignment="1">
      <alignment horizontal="center" vertical="center"/>
    </xf>
    <xf numFmtId="0" fontId="23" fillId="21" borderId="51" xfId="0" applyFont="1" applyFill="1" applyBorder="1" applyAlignment="1">
      <alignment horizontal="center" vertical="center"/>
    </xf>
    <xf numFmtId="0" fontId="23" fillId="21" borderId="67" xfId="0" applyFont="1" applyFill="1" applyBorder="1" applyAlignment="1">
      <alignment horizontal="center" vertical="center"/>
    </xf>
    <xf numFmtId="0" fontId="23" fillId="21" borderId="56" xfId="0" applyFont="1" applyFill="1" applyBorder="1" applyAlignment="1">
      <alignment horizontal="center" vertical="center" wrapText="1"/>
    </xf>
    <xf numFmtId="0" fontId="23" fillId="0" borderId="1" xfId="0" applyFont="1" applyBorder="1" applyAlignment="1">
      <alignment horizontal="left" vertical="top" wrapText="1"/>
    </xf>
    <xf numFmtId="0" fontId="23" fillId="0" borderId="5" xfId="0" applyFont="1" applyBorder="1" applyAlignment="1">
      <alignment horizontal="center" vertical="center"/>
    </xf>
    <xf numFmtId="0" fontId="9" fillId="7" borderId="1" xfId="0" applyFont="1" applyFill="1" applyBorder="1" applyAlignment="1">
      <alignment horizontal="left" vertical="top" wrapText="1"/>
    </xf>
    <xf numFmtId="0" fontId="9" fillId="7" borderId="40" xfId="0" applyFont="1" applyFill="1" applyBorder="1" applyAlignment="1">
      <alignment horizontal="left" vertical="top" wrapText="1"/>
    </xf>
    <xf numFmtId="0" fontId="23" fillId="21" borderId="40"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32" xfId="0" applyFont="1" applyFill="1" applyBorder="1" applyAlignment="1">
      <alignment horizontal="center" vertical="center"/>
    </xf>
    <xf numFmtId="0" fontId="9" fillId="14" borderId="9" xfId="0" applyFont="1" applyFill="1" applyBorder="1" applyAlignment="1">
      <alignment vertical="top" wrapText="1"/>
    </xf>
    <xf numFmtId="0" fontId="18" fillId="9" borderId="13" xfId="0" applyFont="1" applyFill="1" applyBorder="1" applyAlignment="1">
      <alignment vertical="center" wrapText="1"/>
    </xf>
    <xf numFmtId="0" fontId="154" fillId="0" borderId="13" xfId="0" applyFont="1" applyBorder="1" applyAlignment="1">
      <alignment vertical="center"/>
    </xf>
    <xf numFmtId="0" fontId="9" fillId="7" borderId="9" xfId="0" applyFont="1" applyFill="1" applyBorder="1" applyAlignment="1">
      <alignment vertical="top" wrapText="1"/>
    </xf>
    <xf numFmtId="0" fontId="18" fillId="9" borderId="41" xfId="0" applyFont="1" applyFill="1" applyBorder="1" applyAlignment="1">
      <alignment vertical="center" wrapText="1"/>
    </xf>
    <xf numFmtId="0" fontId="9" fillId="0" borderId="1" xfId="0" applyFont="1" applyBorder="1" applyAlignment="1">
      <alignment vertical="top" wrapText="1"/>
    </xf>
    <xf numFmtId="0" fontId="9" fillId="0" borderId="68" xfId="0" applyFont="1" applyBorder="1" applyAlignment="1">
      <alignment vertical="top" wrapText="1"/>
    </xf>
    <xf numFmtId="0" fontId="9" fillId="0" borderId="68" xfId="0" applyFont="1" applyBorder="1" applyAlignment="1">
      <alignment vertical="top"/>
    </xf>
    <xf numFmtId="0" fontId="9" fillId="14" borderId="34" xfId="0" applyFont="1" applyFill="1" applyBorder="1" applyAlignment="1">
      <alignment vertical="top" wrapText="1"/>
    </xf>
    <xf numFmtId="0" fontId="23" fillId="22" borderId="50" xfId="0" applyFont="1" applyFill="1" applyBorder="1" applyAlignment="1">
      <alignment horizontal="center" vertical="center" wrapText="1"/>
    </xf>
    <xf numFmtId="0" fontId="23" fillId="22" borderId="51" xfId="0" applyFont="1" applyFill="1" applyBorder="1" applyAlignment="1">
      <alignment horizontal="center" vertical="center" wrapText="1"/>
    </xf>
    <xf numFmtId="0" fontId="23" fillId="22" borderId="67" xfId="0" applyFont="1" applyFill="1" applyBorder="1" applyAlignment="1">
      <alignment horizontal="center" vertical="center" wrapText="1"/>
    </xf>
    <xf numFmtId="0" fontId="40" fillId="0" borderId="52" xfId="0" applyFont="1" applyBorder="1" applyAlignment="1">
      <alignment horizontal="center" vertical="center"/>
    </xf>
    <xf numFmtId="0" fontId="23" fillId="0" borderId="61" xfId="0" applyFont="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16" xfId="0" applyFont="1" applyBorder="1" applyAlignment="1">
      <alignment horizontal="left" vertical="center" wrapText="1"/>
    </xf>
    <xf numFmtId="0" fontId="9" fillId="0" borderId="48" xfId="0" applyFont="1" applyBorder="1" applyAlignment="1">
      <alignment horizontal="left" vertical="center" wrapText="1"/>
    </xf>
    <xf numFmtId="0" fontId="9" fillId="0" borderId="16" xfId="0" quotePrefix="1" applyFont="1" applyBorder="1" applyAlignment="1">
      <alignment horizontal="left" vertical="center"/>
    </xf>
    <xf numFmtId="0" fontId="9" fillId="0" borderId="2" xfId="0" applyFont="1" applyBorder="1" applyAlignment="1">
      <alignment horizontal="left" vertical="top" wrapText="1"/>
    </xf>
    <xf numFmtId="0" fontId="10" fillId="0" borderId="3" xfId="0" applyFont="1" applyBorder="1" applyAlignment="1">
      <alignment horizontal="left" vertical="center" wrapText="1"/>
    </xf>
    <xf numFmtId="0" fontId="4" fillId="0" borderId="3" xfId="0" applyFont="1" applyBorder="1" applyAlignment="1">
      <alignment horizontal="left" vertical="center" wrapText="1"/>
    </xf>
    <xf numFmtId="0" fontId="4" fillId="0" borderId="34" xfId="0" applyFont="1" applyBorder="1" applyAlignment="1">
      <alignment horizontal="left" vertical="center" wrapText="1"/>
    </xf>
    <xf numFmtId="0" fontId="9" fillId="0" borderId="2" xfId="0" applyFont="1" applyBorder="1" applyAlignment="1">
      <alignment horizontal="left" vertical="center" wrapText="1"/>
    </xf>
    <xf numFmtId="0" fontId="10" fillId="0" borderId="20" xfId="0" applyFont="1" applyBorder="1" applyAlignment="1">
      <alignment horizontal="left" vertical="center" wrapText="1"/>
    </xf>
    <xf numFmtId="0" fontId="4" fillId="0" borderId="37" xfId="0" applyFont="1" applyBorder="1" applyAlignment="1">
      <alignment horizontal="left" vertical="center" wrapText="1"/>
    </xf>
    <xf numFmtId="0" fontId="9" fillId="0" borderId="15" xfId="0" applyFont="1" applyBorder="1" applyAlignment="1">
      <alignment horizontal="left" vertical="center"/>
    </xf>
    <xf numFmtId="0" fontId="4" fillId="0" borderId="24" xfId="0" applyFont="1" applyBorder="1" applyAlignment="1">
      <alignment horizontal="left" vertical="center" wrapText="1"/>
    </xf>
    <xf numFmtId="0" fontId="9" fillId="0" borderId="16" xfId="0" applyFont="1" applyBorder="1" applyAlignment="1">
      <alignment horizontal="left" vertical="center"/>
    </xf>
    <xf numFmtId="0" fontId="3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19" fillId="0" borderId="5" xfId="0" applyFont="1" applyBorder="1" applyAlignment="1">
      <alignment vertical="center"/>
    </xf>
    <xf numFmtId="0" fontId="4" fillId="0" borderId="0" xfId="0" applyFont="1" applyAlignment="1">
      <alignment horizontal="left" vertical="center" wrapText="1"/>
    </xf>
    <xf numFmtId="0" fontId="23" fillId="22" borderId="68" xfId="0" applyFont="1" applyFill="1" applyBorder="1" applyAlignment="1">
      <alignment horizontal="center" vertical="center"/>
    </xf>
    <xf numFmtId="0" fontId="9" fillId="14" borderId="68" xfId="0" applyFont="1" applyFill="1" applyBorder="1" applyAlignment="1">
      <alignment horizontal="left" vertical="top" wrapText="1"/>
    </xf>
    <xf numFmtId="0" fontId="23" fillId="0" borderId="69" xfId="0" applyFont="1" applyBorder="1" applyAlignment="1">
      <alignment horizontal="center" vertical="center" wrapText="1"/>
    </xf>
    <xf numFmtId="0" fontId="6" fillId="9" borderId="68" xfId="0" applyFont="1" applyFill="1" applyBorder="1" applyAlignment="1">
      <alignment horizontal="center" vertical="center"/>
    </xf>
    <xf numFmtId="0" fontId="9" fillId="0" borderId="22" xfId="0" applyFont="1" applyBorder="1" applyAlignment="1">
      <alignment horizontal="left" vertical="center"/>
    </xf>
    <xf numFmtId="0" fontId="9" fillId="0" borderId="24" xfId="0" applyFont="1" applyBorder="1" applyAlignment="1">
      <alignment horizontal="left" vertical="center"/>
    </xf>
    <xf numFmtId="0" fontId="4" fillId="0" borderId="16" xfId="0" applyFont="1" applyBorder="1" applyAlignment="1">
      <alignment vertical="center"/>
    </xf>
    <xf numFmtId="0" fontId="4" fillId="0" borderId="16" xfId="0" applyFont="1" applyBorder="1" applyAlignment="1">
      <alignment horizontal="left" vertical="center" wrapText="1"/>
    </xf>
    <xf numFmtId="0" fontId="4" fillId="0" borderId="16" xfId="0" applyFont="1" applyBorder="1" applyAlignment="1">
      <alignment horizontal="left" vertical="center"/>
    </xf>
    <xf numFmtId="0" fontId="4" fillId="0" borderId="22" xfId="0" applyFont="1" applyBorder="1" applyAlignment="1">
      <alignment horizontal="left" vertical="center"/>
    </xf>
    <xf numFmtId="0" fontId="9" fillId="0" borderId="16" xfId="0" applyFont="1" applyBorder="1" applyAlignment="1">
      <alignment vertical="center"/>
    </xf>
    <xf numFmtId="0" fontId="9" fillId="0" borderId="48" xfId="0" applyFont="1" applyBorder="1" applyAlignment="1">
      <alignment vertical="top" wrapText="1"/>
    </xf>
    <xf numFmtId="0" fontId="9" fillId="0" borderId="16" xfId="0" applyFont="1" applyBorder="1" applyAlignment="1">
      <alignment vertical="top"/>
    </xf>
    <xf numFmtId="0" fontId="4" fillId="0" borderId="16" xfId="0" quotePrefix="1" applyFont="1" applyBorder="1" applyAlignment="1">
      <alignment horizontal="left" vertical="center" wrapText="1"/>
    </xf>
    <xf numFmtId="0" fontId="9" fillId="0" borderId="147" xfId="0" applyFont="1" applyBorder="1" applyAlignment="1">
      <alignment vertical="center"/>
    </xf>
    <xf numFmtId="0" fontId="23" fillId="0" borderId="173" xfId="0" applyFont="1" applyBorder="1" applyAlignment="1">
      <alignment horizontal="center" vertical="center" wrapText="1"/>
    </xf>
    <xf numFmtId="0" fontId="23" fillId="0" borderId="174" xfId="0" applyFont="1" applyBorder="1" applyAlignment="1">
      <alignment horizontal="center" vertical="center" wrapText="1"/>
    </xf>
    <xf numFmtId="0" fontId="21" fillId="0" borderId="173" xfId="0" applyFont="1" applyBorder="1" applyAlignment="1">
      <alignment horizontal="center" vertical="center"/>
    </xf>
    <xf numFmtId="0" fontId="21" fillId="0" borderId="174" xfId="0" applyFont="1" applyBorder="1" applyAlignment="1">
      <alignment horizontal="center" vertical="center"/>
    </xf>
    <xf numFmtId="0" fontId="21" fillId="0" borderId="138" xfId="0" applyFont="1" applyBorder="1" applyAlignment="1">
      <alignment horizontal="center" vertical="center" wrapText="1"/>
    </xf>
    <xf numFmtId="0" fontId="10" fillId="15" borderId="139" xfId="0" applyFont="1" applyFill="1" applyBorder="1" applyAlignment="1">
      <alignment horizontal="left" vertical="center" wrapText="1"/>
    </xf>
    <xf numFmtId="0" fontId="21" fillId="0" borderId="173" xfId="0" applyFont="1" applyBorder="1" applyAlignment="1">
      <alignment horizontal="center" vertical="center" wrapText="1"/>
    </xf>
    <xf numFmtId="0" fontId="21" fillId="0" borderId="174" xfId="0" applyFont="1" applyBorder="1" applyAlignment="1">
      <alignment horizontal="center" vertical="center" wrapText="1"/>
    </xf>
    <xf numFmtId="0" fontId="3" fillId="0" borderId="68" xfId="0" applyFont="1" applyBorder="1" applyAlignment="1">
      <alignment vertical="top" wrapText="1"/>
    </xf>
    <xf numFmtId="0" fontId="4" fillId="0" borderId="20" xfId="0" applyFont="1" applyBorder="1" applyAlignment="1">
      <alignment horizontal="left" vertical="top" wrapText="1"/>
    </xf>
    <xf numFmtId="0" fontId="3" fillId="0" borderId="20" xfId="0" applyFont="1" applyBorder="1" applyAlignment="1">
      <alignment vertical="top"/>
    </xf>
    <xf numFmtId="16" fontId="3" fillId="0" borderId="20" xfId="0" quotePrefix="1" applyNumberFormat="1" applyFont="1" applyBorder="1" applyAlignment="1">
      <alignment vertical="top"/>
    </xf>
    <xf numFmtId="0" fontId="23" fillId="24" borderId="35" xfId="0" applyFont="1" applyFill="1" applyBorder="1" applyAlignment="1">
      <alignment horizontal="center" vertical="center"/>
    </xf>
    <xf numFmtId="0" fontId="23" fillId="24" borderId="69" xfId="0" applyFont="1" applyFill="1" applyBorder="1" applyAlignment="1">
      <alignment horizontal="center" vertical="center"/>
    </xf>
    <xf numFmtId="0" fontId="3" fillId="0" borderId="41" xfId="0" quotePrefix="1" applyFont="1" applyBorder="1" applyAlignment="1">
      <alignment vertical="top"/>
    </xf>
    <xf numFmtId="0" fontId="23" fillId="22" borderId="35" xfId="0" applyFont="1" applyFill="1" applyBorder="1" applyAlignment="1">
      <alignment horizontal="center" vertical="center"/>
    </xf>
    <xf numFmtId="0" fontId="3" fillId="0" borderId="68" xfId="0" applyFont="1" applyBorder="1" applyAlignment="1">
      <alignment vertical="top"/>
    </xf>
    <xf numFmtId="0" fontId="9" fillId="14" borderId="68" xfId="0" applyFont="1" applyFill="1" applyBorder="1" applyAlignment="1">
      <alignment vertical="top" wrapText="1"/>
    </xf>
    <xf numFmtId="0" fontId="6" fillId="9" borderId="64" xfId="0" applyFont="1" applyFill="1" applyBorder="1" applyAlignment="1">
      <alignment horizontal="center" vertical="center"/>
    </xf>
    <xf numFmtId="0" fontId="24" fillId="0" borderId="35" xfId="0" applyFont="1" applyBorder="1" applyAlignment="1">
      <alignment horizontal="center" vertical="center" wrapText="1"/>
    </xf>
    <xf numFmtId="0" fontId="3" fillId="4" borderId="20" xfId="0" applyFont="1" applyFill="1" applyBorder="1" applyAlignment="1">
      <alignment horizontal="left" vertical="top" wrapText="1"/>
    </xf>
    <xf numFmtId="0" fontId="9" fillId="0" borderId="1" xfId="0" applyFont="1" applyBorder="1" applyAlignment="1">
      <alignment vertical="top"/>
    </xf>
    <xf numFmtId="0" fontId="165" fillId="0" borderId="0" xfId="0" applyFont="1"/>
    <xf numFmtId="0" fontId="0" fillId="0" borderId="0" xfId="0" applyAlignment="1">
      <alignment wrapText="1"/>
    </xf>
    <xf numFmtId="0" fontId="6" fillId="9" borderId="40" xfId="0" applyFont="1" applyFill="1" applyBorder="1" applyAlignment="1">
      <alignment horizontal="center" vertical="center"/>
    </xf>
    <xf numFmtId="0" fontId="23" fillId="22" borderId="59" xfId="0" applyFont="1" applyFill="1" applyBorder="1" applyAlignment="1">
      <alignment horizontal="center" vertical="center"/>
    </xf>
    <xf numFmtId="0" fontId="19" fillId="12" borderId="2" xfId="0" applyFont="1" applyFill="1" applyBorder="1" applyAlignment="1">
      <alignment horizontal="left" vertical="center"/>
    </xf>
    <xf numFmtId="0" fontId="19" fillId="11" borderId="2" xfId="0" applyFont="1" applyFill="1" applyBorder="1" applyAlignment="1">
      <alignment horizontal="left" vertical="top" wrapText="1"/>
    </xf>
    <xf numFmtId="0" fontId="18" fillId="13" borderId="2" xfId="0" applyFont="1" applyFill="1" applyBorder="1" applyAlignment="1">
      <alignment horizontal="left" vertical="center" wrapText="1"/>
    </xf>
    <xf numFmtId="0" fontId="13" fillId="0" borderId="3" xfId="0" applyFont="1" applyBorder="1" applyAlignment="1">
      <alignment horizontal="left" vertical="top" wrapText="1"/>
    </xf>
    <xf numFmtId="0" fontId="4" fillId="0" borderId="2" xfId="0" applyFont="1" applyBorder="1" applyAlignment="1">
      <alignment horizontal="left" vertical="top"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0" borderId="20" xfId="0" applyFont="1" applyBorder="1" applyAlignment="1">
      <alignment vertical="top" wrapText="1"/>
    </xf>
    <xf numFmtId="0" fontId="9" fillId="4" borderId="40" xfId="0" applyFont="1" applyFill="1" applyBorder="1" applyAlignment="1">
      <alignment horizontal="left" vertical="top" wrapText="1"/>
    </xf>
    <xf numFmtId="0" fontId="3" fillId="0" borderId="40" xfId="0" applyFont="1" applyBorder="1" applyAlignment="1">
      <alignment vertical="top"/>
    </xf>
    <xf numFmtId="0" fontId="3" fillId="0" borderId="40" xfId="0" applyFont="1" applyBorder="1" applyAlignment="1">
      <alignment vertical="top" wrapText="1"/>
    </xf>
    <xf numFmtId="0" fontId="9" fillId="14" borderId="40" xfId="0" applyFont="1" applyFill="1" applyBorder="1" applyAlignment="1">
      <alignment vertical="top" wrapText="1"/>
    </xf>
    <xf numFmtId="0" fontId="19" fillId="11" borderId="62" xfId="0" applyFont="1" applyFill="1" applyBorder="1" applyAlignment="1">
      <alignment horizontal="left" vertical="top" wrapText="1"/>
    </xf>
    <xf numFmtId="9" fontId="4" fillId="3" borderId="16" xfId="0" quotePrefix="1" applyNumberFormat="1" applyFont="1" applyFill="1" applyBorder="1" applyAlignment="1">
      <alignment horizontal="center" vertical="center" wrapText="1"/>
    </xf>
    <xf numFmtId="0" fontId="19" fillId="47" borderId="3" xfId="0" applyFont="1" applyFill="1" applyBorder="1" applyAlignment="1">
      <alignment horizontal="left" vertical="center" wrapText="1"/>
    </xf>
    <xf numFmtId="0" fontId="19" fillId="47" borderId="3" xfId="0" applyFont="1" applyFill="1" applyBorder="1" applyAlignment="1">
      <alignment horizontal="left" vertical="top" wrapText="1"/>
    </xf>
    <xf numFmtId="0" fontId="19" fillId="47" borderId="2" xfId="0" applyFont="1" applyFill="1" applyBorder="1" applyAlignment="1">
      <alignment horizontal="left" vertical="top" wrapText="1"/>
    </xf>
    <xf numFmtId="0" fontId="19" fillId="47" borderId="16" xfId="0" applyFont="1" applyFill="1" applyBorder="1" applyAlignment="1">
      <alignment horizontal="left" vertical="top" wrapText="1"/>
    </xf>
    <xf numFmtId="0" fontId="19" fillId="47" borderId="54" xfId="0" applyFont="1" applyFill="1" applyBorder="1" applyAlignment="1">
      <alignment horizontal="left" vertical="top" wrapText="1"/>
    </xf>
    <xf numFmtId="0" fontId="23" fillId="38" borderId="3" xfId="0" applyFont="1" applyFill="1" applyBorder="1" applyAlignment="1">
      <alignment vertical="top" wrapText="1"/>
    </xf>
    <xf numFmtId="0" fontId="23" fillId="38" borderId="16" xfId="0" applyFont="1" applyFill="1" applyBorder="1" applyAlignment="1">
      <alignment vertical="top" wrapText="1"/>
    </xf>
    <xf numFmtId="0" fontId="18" fillId="13" borderId="2" xfId="0" applyFont="1" applyFill="1" applyBorder="1" applyAlignment="1">
      <alignment vertical="center" wrapText="1"/>
    </xf>
    <xf numFmtId="0" fontId="18" fillId="6" borderId="3" xfId="0" applyFont="1" applyFill="1" applyBorder="1" applyAlignment="1">
      <alignment vertical="center" wrapText="1"/>
    </xf>
    <xf numFmtId="0" fontId="18" fillId="6" borderId="3" xfId="0" applyFont="1" applyFill="1" applyBorder="1" applyAlignment="1">
      <alignment horizontal="center" vertical="center" wrapText="1"/>
    </xf>
    <xf numFmtId="0" fontId="18" fillId="6" borderId="3" xfId="0" applyFont="1" applyFill="1" applyBorder="1" applyAlignment="1">
      <alignment horizontal="left" vertical="center" wrapText="1"/>
    </xf>
    <xf numFmtId="0" fontId="23" fillId="6" borderId="3" xfId="0" applyFont="1" applyFill="1" applyBorder="1" applyAlignment="1">
      <alignment vertical="top" wrapText="1"/>
    </xf>
    <xf numFmtId="0" fontId="23" fillId="6" borderId="16" xfId="0" applyFont="1" applyFill="1" applyBorder="1" applyAlignment="1">
      <alignment vertical="top" wrapText="1"/>
    </xf>
    <xf numFmtId="0" fontId="18" fillId="6" borderId="54" xfId="0" applyFont="1" applyFill="1" applyBorder="1" applyAlignment="1">
      <alignment vertical="center" wrapText="1"/>
    </xf>
    <xf numFmtId="0" fontId="18"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5" fillId="0" borderId="20" xfId="0" applyFont="1" applyBorder="1" applyAlignment="1">
      <alignment horizontal="center" vertical="center" wrapText="1"/>
    </xf>
    <xf numFmtId="0" fontId="19" fillId="48" borderId="3" xfId="0" applyFont="1" applyFill="1" applyBorder="1" applyAlignment="1">
      <alignment horizontal="left" vertical="center" wrapText="1"/>
    </xf>
    <xf numFmtId="0" fontId="19" fillId="48" borderId="3" xfId="0" applyFont="1" applyFill="1" applyBorder="1" applyAlignment="1">
      <alignment horizontal="center" vertical="center" wrapText="1"/>
    </xf>
    <xf numFmtId="0" fontId="19" fillId="48" borderId="2" xfId="0" applyFont="1" applyFill="1" applyBorder="1" applyAlignment="1">
      <alignment horizontal="left" vertical="center" wrapText="1"/>
    </xf>
    <xf numFmtId="0" fontId="18" fillId="48" borderId="3" xfId="0" applyFont="1" applyFill="1" applyBorder="1" applyAlignment="1">
      <alignment vertical="center" wrapText="1"/>
    </xf>
    <xf numFmtId="0" fontId="18" fillId="48" borderId="16" xfId="0" applyFont="1" applyFill="1" applyBorder="1" applyAlignment="1">
      <alignment vertical="center" wrapText="1"/>
    </xf>
    <xf numFmtId="0" fontId="18" fillId="48" borderId="54" xfId="0" applyFont="1" applyFill="1" applyBorder="1" applyAlignment="1">
      <alignment vertical="center" wrapText="1"/>
    </xf>
    <xf numFmtId="0" fontId="18" fillId="48" borderId="2" xfId="0" applyFont="1" applyFill="1" applyBorder="1" applyAlignment="1">
      <alignment vertical="center" wrapText="1"/>
    </xf>
    <xf numFmtId="0" fontId="4" fillId="48" borderId="3" xfId="0" applyFont="1" applyFill="1" applyBorder="1" applyAlignment="1">
      <alignment horizontal="left" vertical="center" wrapText="1"/>
    </xf>
    <xf numFmtId="0" fontId="4" fillId="0" borderId="3" xfId="0" quotePrefix="1" applyFont="1" applyBorder="1" applyAlignment="1">
      <alignment horizontal="left" vertical="top" wrapText="1"/>
    </xf>
    <xf numFmtId="0" fontId="45" fillId="0" borderId="0" xfId="0" applyFont="1" applyAlignment="1">
      <alignment horizontal="left" vertical="top"/>
    </xf>
    <xf numFmtId="0" fontId="38" fillId="0" borderId="0" xfId="0" applyFont="1" applyAlignment="1">
      <alignment vertical="top" wrapText="1"/>
    </xf>
    <xf numFmtId="0" fontId="19" fillId="0" borderId="0" xfId="0" applyFont="1" applyAlignment="1">
      <alignment vertical="center"/>
    </xf>
    <xf numFmtId="0" fontId="19" fillId="0" borderId="51"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top" wrapText="1"/>
    </xf>
    <xf numFmtId="0" fontId="9" fillId="0" borderId="41" xfId="0" applyFont="1" applyBorder="1" applyAlignment="1">
      <alignment horizontal="left" vertical="center" wrapText="1"/>
    </xf>
    <xf numFmtId="0" fontId="0" fillId="0" borderId="41"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4" xfId="0" applyBorder="1" applyAlignment="1">
      <alignment horizontal="left" vertical="top"/>
    </xf>
    <xf numFmtId="0" fontId="9" fillId="0" borderId="34" xfId="0" applyFont="1" applyBorder="1" applyAlignment="1">
      <alignment horizontal="left" vertical="center" wrapText="1"/>
    </xf>
    <xf numFmtId="0" fontId="0" fillId="0" borderId="34" xfId="0" applyBorder="1"/>
    <xf numFmtId="0" fontId="0" fillId="0" borderId="2" xfId="0" applyBorder="1" applyAlignment="1">
      <alignment vertical="top" wrapText="1"/>
    </xf>
    <xf numFmtId="0" fontId="0" fillId="0" borderId="41" xfId="0" applyBorder="1" applyAlignment="1">
      <alignment horizontal="left" vertical="top"/>
    </xf>
    <xf numFmtId="0" fontId="9" fillId="0" borderId="48" xfId="0" applyFont="1" applyBorder="1" applyAlignment="1">
      <alignment horizontal="left" vertical="top" wrapText="1"/>
    </xf>
    <xf numFmtId="0" fontId="9" fillId="0" borderId="2" xfId="0" applyFont="1" applyBorder="1" applyAlignment="1">
      <alignment vertical="top" wrapText="1"/>
    </xf>
    <xf numFmtId="0" fontId="0" fillId="0" borderId="33" xfId="0" applyBorder="1" applyAlignment="1">
      <alignment horizontal="left" vertical="top"/>
    </xf>
    <xf numFmtId="0" fontId="65" fillId="0" borderId="0" xfId="0" applyFont="1" applyAlignment="1">
      <alignment wrapText="1"/>
    </xf>
    <xf numFmtId="0" fontId="65" fillId="0" borderId="59" xfId="0" applyFont="1" applyBorder="1" applyAlignment="1">
      <alignment horizontal="left" vertical="top"/>
    </xf>
    <xf numFmtId="0" fontId="65" fillId="0" borderId="34" xfId="0" applyFont="1" applyBorder="1" applyAlignment="1">
      <alignment horizontal="left" vertical="top"/>
    </xf>
    <xf numFmtId="0" fontId="0" fillId="0" borderId="3" xfId="0" applyBorder="1" applyAlignment="1">
      <alignment vertical="top" wrapText="1"/>
    </xf>
    <xf numFmtId="0" fontId="0" fillId="0" borderId="22" xfId="0" applyBorder="1" applyAlignment="1">
      <alignment vertical="top" wrapText="1"/>
    </xf>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xf>
    <xf numFmtId="0" fontId="19" fillId="0" borderId="52" xfId="0" applyFont="1" applyBorder="1" applyAlignment="1">
      <alignment horizontal="left" vertical="top"/>
    </xf>
    <xf numFmtId="0" fontId="60" fillId="0" borderId="3" xfId="0" applyFont="1" applyBorder="1" applyAlignment="1">
      <alignment horizontal="left" vertical="top" wrapText="1"/>
    </xf>
    <xf numFmtId="0" fontId="0" fillId="0" borderId="2" xfId="0" applyBorder="1" applyAlignment="1">
      <alignment horizontal="left" vertical="top"/>
    </xf>
    <xf numFmtId="0" fontId="0" fillId="0" borderId="34" xfId="0" applyBorder="1" applyAlignment="1">
      <alignment horizontal="left" vertical="top" wrapText="1"/>
    </xf>
    <xf numFmtId="0" fontId="61" fillId="0" borderId="3" xfId="0" applyFont="1" applyBorder="1" applyAlignment="1">
      <alignment horizontal="left" vertical="center"/>
    </xf>
    <xf numFmtId="0" fontId="65" fillId="0" borderId="3" xfId="0" applyFont="1" applyBorder="1" applyAlignment="1">
      <alignment horizontal="left" vertical="center"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xf>
    <xf numFmtId="0" fontId="3" fillId="0" borderId="34" xfId="0" applyFont="1" applyBorder="1" applyAlignment="1">
      <alignment horizontal="left" vertical="top" wrapText="1"/>
    </xf>
    <xf numFmtId="0" fontId="0" fillId="0" borderId="40" xfId="0" applyBorder="1" applyAlignment="1">
      <alignment horizontal="left" vertical="top"/>
    </xf>
    <xf numFmtId="0" fontId="19" fillId="0" borderId="34" xfId="0" applyFont="1" applyBorder="1" applyAlignment="1">
      <alignment horizontal="left" vertical="top" wrapText="1"/>
    </xf>
    <xf numFmtId="0" fontId="0" fillId="0" borderId="0" xfId="0" applyAlignment="1">
      <alignment horizontal="center" vertical="top"/>
    </xf>
    <xf numFmtId="0" fontId="0" fillId="0" borderId="0" xfId="0" applyAlignment="1">
      <alignment vertical="center" wrapText="1"/>
    </xf>
    <xf numFmtId="0" fontId="0" fillId="0" borderId="40" xfId="0" applyBorder="1" applyAlignment="1">
      <alignment horizontal="left" vertical="top" wrapText="1"/>
    </xf>
    <xf numFmtId="0" fontId="0" fillId="0" borderId="59" xfId="0" applyBorder="1" applyAlignment="1">
      <alignment vertical="center" wrapText="1"/>
    </xf>
    <xf numFmtId="0" fontId="166" fillId="0" borderId="0" xfId="0" applyFont="1" applyAlignment="1">
      <alignment vertical="center" wrapText="1"/>
    </xf>
    <xf numFmtId="0" fontId="0" fillId="0" borderId="0" xfId="0" applyAlignment="1">
      <alignment horizontal="center" vertical="top" wrapText="1"/>
    </xf>
    <xf numFmtId="0" fontId="61" fillId="0" borderId="0" xfId="0" applyFont="1" applyAlignment="1">
      <alignment horizontal="left" vertical="center"/>
    </xf>
    <xf numFmtId="0" fontId="65" fillId="0" borderId="0" xfId="0" applyFont="1" applyAlignment="1">
      <alignment horizontal="left" vertical="center"/>
    </xf>
    <xf numFmtId="0" fontId="144" fillId="0" borderId="0" xfId="0" applyFont="1" applyAlignment="1">
      <alignment horizontal="left" vertical="center"/>
    </xf>
    <xf numFmtId="0" fontId="61" fillId="0" borderId="50" xfId="0" applyFont="1" applyBorder="1" applyAlignment="1">
      <alignment horizontal="left" vertical="center"/>
    </xf>
    <xf numFmtId="0" fontId="9" fillId="0" borderId="9" xfId="0" applyFont="1" applyBorder="1" applyAlignment="1">
      <alignment vertical="center" wrapText="1"/>
    </xf>
    <xf numFmtId="0" fontId="46" fillId="0" borderId="3" xfId="0" applyFont="1" applyBorder="1"/>
    <xf numFmtId="0" fontId="0" fillId="0" borderId="68" xfId="0" applyBorder="1" applyAlignment="1">
      <alignment horizontal="left" vertical="top" wrapText="1"/>
    </xf>
    <xf numFmtId="0" fontId="19" fillId="0" borderId="40" xfId="0" applyFont="1" applyBorder="1" applyAlignment="1">
      <alignment horizontal="left" vertical="top" wrapText="1"/>
    </xf>
    <xf numFmtId="0" fontId="0" fillId="0" borderId="51" xfId="0" applyBorder="1" applyAlignment="1">
      <alignment horizontal="left" vertical="top"/>
    </xf>
    <xf numFmtId="0" fontId="19" fillId="0" borderId="51" xfId="0" applyFont="1" applyBorder="1" applyAlignment="1">
      <alignment horizontal="left" vertical="top" wrapText="1"/>
    </xf>
    <xf numFmtId="0" fontId="19" fillId="0" borderId="51" xfId="0" applyFont="1" applyBorder="1" applyAlignment="1">
      <alignment horizontal="left" vertical="top"/>
    </xf>
    <xf numFmtId="0" fontId="18" fillId="0" borderId="51" xfId="0" applyFont="1" applyBorder="1" applyAlignment="1">
      <alignment horizontal="left" vertical="top"/>
    </xf>
    <xf numFmtId="0" fontId="65" fillId="0" borderId="51" xfId="0" applyFont="1" applyBorder="1" applyAlignment="1">
      <alignment horizontal="left" vertical="top"/>
    </xf>
    <xf numFmtId="0" fontId="0" fillId="0" borderId="51" xfId="0" applyBorder="1" applyAlignment="1">
      <alignment horizontal="left" vertical="top" wrapText="1"/>
    </xf>
    <xf numFmtId="0" fontId="65" fillId="0" borderId="41" xfId="0" applyFont="1" applyBorder="1" applyAlignment="1">
      <alignment horizontal="left" vertical="top"/>
    </xf>
    <xf numFmtId="0" fontId="61" fillId="0" borderId="51" xfId="0" applyFont="1" applyBorder="1" applyAlignment="1">
      <alignment horizontal="left" vertical="center" wrapText="1"/>
    </xf>
    <xf numFmtId="0" fontId="9" fillId="0" borderId="59" xfId="0" applyFont="1" applyBorder="1" applyAlignment="1">
      <alignment horizontal="center" vertical="center" wrapText="1"/>
    </xf>
    <xf numFmtId="0" fontId="0" fillId="0" borderId="26" xfId="0" applyBorder="1" applyAlignment="1">
      <alignment horizontal="left" vertical="top"/>
    </xf>
    <xf numFmtId="0" fontId="0" fillId="0" borderId="3" xfId="0" applyBorder="1"/>
    <xf numFmtId="0" fontId="0" fillId="0" borderId="41" xfId="0" applyBorder="1"/>
    <xf numFmtId="0" fontId="9" fillId="0" borderId="15" xfId="0" applyFont="1" applyBorder="1" applyAlignment="1">
      <alignment horizontal="left" vertical="top" wrapText="1"/>
    </xf>
    <xf numFmtId="0" fontId="0" fillId="0" borderId="9" xfId="0" applyBorder="1"/>
    <xf numFmtId="0" fontId="0" fillId="0" borderId="59" xfId="0" applyBorder="1" applyAlignment="1">
      <alignment horizontal="left" vertical="top" wrapText="1"/>
    </xf>
    <xf numFmtId="0" fontId="0" fillId="0" borderId="59" xfId="0" applyBorder="1" applyAlignment="1">
      <alignment wrapText="1"/>
    </xf>
    <xf numFmtId="0" fontId="0" fillId="0" borderId="0" xfId="0" applyAlignment="1">
      <alignment vertical="top" wrapText="1"/>
    </xf>
    <xf numFmtId="0" fontId="60" fillId="0" borderId="0" xfId="0" applyFont="1" applyAlignment="1">
      <alignment vertical="top" wrapText="1"/>
    </xf>
    <xf numFmtId="0" fontId="4" fillId="0" borderId="3" xfId="0" applyFont="1" applyBorder="1" applyAlignment="1">
      <alignment vertical="center"/>
    </xf>
    <xf numFmtId="0" fontId="65" fillId="0" borderId="68" xfId="0" applyFont="1" applyBorder="1" applyAlignment="1">
      <alignment horizontal="left" vertical="top"/>
    </xf>
    <xf numFmtId="0" fontId="0" fillId="0" borderId="59" xfId="0" applyBorder="1" applyAlignment="1">
      <alignment vertical="top" wrapText="1"/>
    </xf>
    <xf numFmtId="0" fontId="65" fillId="0" borderId="3" xfId="0" applyFont="1" applyBorder="1" applyAlignment="1">
      <alignment horizontal="left" vertical="top" wrapText="1"/>
    </xf>
    <xf numFmtId="0" fontId="65" fillId="0" borderId="51" xfId="0" applyFont="1" applyBorder="1" applyAlignment="1">
      <alignment horizontal="left" vertical="top" wrapText="1"/>
    </xf>
    <xf numFmtId="0" fontId="65" fillId="0" borderId="0" xfId="0" applyFont="1" applyAlignment="1">
      <alignment vertical="top" wrapText="1"/>
    </xf>
    <xf numFmtId="0" fontId="65" fillId="0" borderId="0" xfId="0" applyFont="1" applyAlignment="1">
      <alignment horizontal="center" vertical="top" wrapText="1"/>
    </xf>
    <xf numFmtId="0" fontId="9" fillId="0" borderId="3" xfId="0" applyFont="1" applyBorder="1" applyAlignment="1">
      <alignment horizontal="center" vertical="top" wrapText="1"/>
    </xf>
    <xf numFmtId="0" fontId="65" fillId="0" borderId="0" xfId="0" applyFont="1" applyAlignment="1">
      <alignment horizontal="left" vertical="top"/>
    </xf>
    <xf numFmtId="0" fontId="61" fillId="0" borderId="1" xfId="0" applyFont="1" applyBorder="1" applyAlignment="1">
      <alignment horizontal="left" vertical="center" wrapText="1"/>
    </xf>
    <xf numFmtId="0" fontId="65" fillId="0" borderId="40" xfId="0" applyFont="1" applyBorder="1" applyAlignment="1">
      <alignment horizontal="left" vertical="top"/>
    </xf>
    <xf numFmtId="0" fontId="9" fillId="0" borderId="59" xfId="0" applyFont="1" applyBorder="1" applyAlignment="1">
      <alignment horizontal="left" vertical="center" wrapText="1"/>
    </xf>
    <xf numFmtId="0" fontId="61" fillId="0" borderId="34" xfId="0" applyFont="1" applyBorder="1" applyAlignment="1">
      <alignment horizontal="center" vertical="center"/>
    </xf>
    <xf numFmtId="0" fontId="0" fillId="0" borderId="20" xfId="0" applyBorder="1" applyAlignment="1">
      <alignment horizontal="left" vertical="top" wrapText="1"/>
    </xf>
    <xf numFmtId="0" fontId="0" fillId="0" borderId="34" xfId="0" applyBorder="1" applyAlignment="1">
      <alignment horizontal="center" vertical="center"/>
    </xf>
    <xf numFmtId="0" fontId="0" fillId="0" borderId="3" xfId="0" applyBorder="1" applyAlignment="1">
      <alignment horizontal="center" vertical="center"/>
    </xf>
    <xf numFmtId="0" fontId="61" fillId="0" borderId="4" xfId="0" applyFont="1" applyBorder="1" applyAlignment="1">
      <alignment horizontal="left" vertical="center"/>
    </xf>
    <xf numFmtId="0" fontId="34" fillId="0" borderId="0" xfId="0" applyFont="1"/>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3" fillId="0" borderId="51" xfId="0" applyFont="1" applyBorder="1" applyAlignment="1">
      <alignment horizontal="left" vertical="top" wrapText="1"/>
    </xf>
    <xf numFmtId="0" fontId="9" fillId="0" borderId="65"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wrapText="1"/>
    </xf>
    <xf numFmtId="0" fontId="0" fillId="0" borderId="34" xfId="0" quotePrefix="1" applyBorder="1" applyAlignment="1">
      <alignment horizontal="left" vertical="top" wrapText="1"/>
    </xf>
    <xf numFmtId="0" fontId="0" fillId="0" borderId="48" xfId="0" applyBorder="1" applyAlignment="1">
      <alignment horizontal="left" vertical="top"/>
    </xf>
    <xf numFmtId="0" fontId="0" fillId="0" borderId="3" xfId="0" quotePrefix="1" applyBorder="1" applyAlignment="1">
      <alignment horizontal="left" vertical="top" wrapText="1"/>
    </xf>
    <xf numFmtId="0" fontId="10" fillId="0" borderId="25" xfId="0" applyFont="1" applyBorder="1" applyAlignment="1">
      <alignment horizontal="left" vertical="center" wrapText="1"/>
    </xf>
    <xf numFmtId="0" fontId="10" fillId="0" borderId="79" xfId="0" applyFont="1" applyBorder="1" applyAlignment="1">
      <alignment horizontal="left" vertical="center" wrapText="1"/>
    </xf>
    <xf numFmtId="0" fontId="19" fillId="0" borderId="67" xfId="0" applyFont="1" applyBorder="1" applyAlignment="1">
      <alignment horizontal="center" vertical="center"/>
    </xf>
    <xf numFmtId="0" fontId="19" fillId="0" borderId="28" xfId="0" applyFont="1" applyBorder="1" applyAlignment="1">
      <alignment horizontal="center" vertical="center"/>
    </xf>
    <xf numFmtId="0" fontId="19" fillId="0" borderId="70" xfId="0" applyFont="1" applyBorder="1" applyAlignment="1">
      <alignment horizontal="center" vertical="center"/>
    </xf>
    <xf numFmtId="0" fontId="9" fillId="0" borderId="25"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4" fillId="7" borderId="16" xfId="0" applyFont="1" applyFill="1" applyBorder="1" applyAlignment="1">
      <alignment horizontal="left" vertical="center"/>
    </xf>
    <xf numFmtId="0" fontId="4" fillId="7" borderId="37" xfId="0" applyFont="1" applyFill="1" applyBorder="1" applyAlignment="1">
      <alignment horizontal="left" vertical="center"/>
    </xf>
    <xf numFmtId="0" fontId="4" fillId="7" borderId="2" xfId="0" applyFont="1" applyFill="1" applyBorder="1" applyAlignment="1">
      <alignment horizontal="left" vertical="center"/>
    </xf>
    <xf numFmtId="0" fontId="0" fillId="0" borderId="25" xfId="0" applyBorder="1" applyAlignment="1">
      <alignment horizontal="left" vertical="top" wrapText="1"/>
    </xf>
    <xf numFmtId="0" fontId="0" fillId="0" borderId="79" xfId="0" applyBorder="1" applyAlignment="1">
      <alignment horizontal="left" vertical="top" wrapText="1"/>
    </xf>
    <xf numFmtId="0" fontId="0" fillId="0" borderId="26" xfId="0" applyBorder="1" applyAlignment="1">
      <alignment horizontal="left" vertical="top" wrapText="1"/>
    </xf>
    <xf numFmtId="0" fontId="0" fillId="0" borderId="34" xfId="0" quotePrefix="1" applyBorder="1" applyAlignment="1">
      <alignment horizontal="left" vertical="top"/>
    </xf>
    <xf numFmtId="0" fontId="9" fillId="0" borderId="51" xfId="0" quotePrefix="1" applyFont="1" applyBorder="1" applyAlignment="1">
      <alignment horizontal="left" vertical="top" wrapText="1"/>
    </xf>
    <xf numFmtId="0" fontId="9" fillId="0" borderId="25"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0" fillId="0" borderId="3" xfId="0" applyBorder="1" applyAlignment="1">
      <alignment horizontal="left"/>
    </xf>
    <xf numFmtId="0" fontId="60" fillId="0" borderId="0" xfId="0" applyFont="1" applyAlignment="1">
      <alignment horizontal="left" vertical="top"/>
    </xf>
    <xf numFmtId="0" fontId="65" fillId="0" borderId="41" xfId="0" applyFont="1" applyBorder="1" applyAlignment="1">
      <alignment horizontal="left" vertical="top" wrapText="1"/>
    </xf>
    <xf numFmtId="0" fontId="23" fillId="21" borderId="68" xfId="0" applyFont="1" applyFill="1" applyBorder="1" applyAlignment="1">
      <alignment horizontal="center" vertical="center" wrapText="1"/>
    </xf>
    <xf numFmtId="0" fontId="9" fillId="4" borderId="68" xfId="0" applyFont="1" applyFill="1" applyBorder="1" applyAlignment="1">
      <alignment horizontal="left" vertical="top"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0" fontId="9" fillId="4" borderId="3" xfId="0" applyFont="1" applyFill="1" applyBorder="1" applyAlignment="1">
      <alignment horizontal="center" vertical="top" wrapText="1"/>
    </xf>
    <xf numFmtId="0" fontId="9" fillId="4" borderId="9" xfId="0" applyFont="1" applyFill="1" applyBorder="1" applyAlignment="1">
      <alignment vertical="top" wrapText="1"/>
    </xf>
    <xf numFmtId="0" fontId="9" fillId="4" borderId="10" xfId="0" applyFont="1" applyFill="1" applyBorder="1" applyAlignment="1">
      <alignment vertical="top" wrapText="1"/>
    </xf>
    <xf numFmtId="0" fontId="9" fillId="4" borderId="3" xfId="0" applyFont="1" applyFill="1" applyBorder="1" applyAlignment="1">
      <alignment vertical="top"/>
    </xf>
    <xf numFmtId="0" fontId="9" fillId="4" borderId="41" xfId="0" applyFont="1" applyFill="1" applyBorder="1" applyAlignment="1">
      <alignment vertical="top"/>
    </xf>
    <xf numFmtId="0" fontId="9" fillId="4" borderId="15" xfId="0" applyFont="1" applyFill="1" applyBorder="1" applyAlignment="1">
      <alignment vertical="center" wrapText="1"/>
    </xf>
    <xf numFmtId="0" fontId="9" fillId="4" borderId="25" xfId="0" applyFont="1" applyFill="1" applyBorder="1" applyAlignment="1">
      <alignment vertical="center" wrapText="1"/>
    </xf>
    <xf numFmtId="0" fontId="23" fillId="7" borderId="35"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9" fillId="7" borderId="68" xfId="0" applyFont="1" applyFill="1" applyBorder="1" applyAlignment="1">
      <alignment horizontal="left" vertical="top" wrapText="1"/>
    </xf>
    <xf numFmtId="0" fontId="23" fillId="21" borderId="6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69" xfId="0" applyFont="1" applyFill="1" applyBorder="1" applyAlignment="1">
      <alignment horizontal="center" vertical="center"/>
    </xf>
    <xf numFmtId="0" fontId="9" fillId="4" borderId="51" xfId="0" applyFont="1" applyFill="1" applyBorder="1" applyAlignment="1">
      <alignment horizontal="left" vertical="top" wrapText="1"/>
    </xf>
    <xf numFmtId="0" fontId="9" fillId="4" borderId="51" xfId="0" applyFont="1" applyFill="1" applyBorder="1" applyAlignment="1">
      <alignment vertical="top"/>
    </xf>
    <xf numFmtId="0" fontId="23" fillId="4" borderId="50"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9" fillId="4" borderId="20" xfId="0" applyFont="1" applyFill="1" applyBorder="1" applyAlignment="1">
      <alignment vertical="top" wrapText="1"/>
    </xf>
    <xf numFmtId="0" fontId="9" fillId="4" borderId="9" xfId="0" applyFont="1" applyFill="1" applyBorder="1" applyAlignment="1">
      <alignment vertical="top"/>
    </xf>
    <xf numFmtId="0" fontId="9" fillId="4" borderId="1" xfId="0" applyFont="1" applyFill="1" applyBorder="1" applyAlignment="1">
      <alignment horizontal="left" vertical="top" wrapText="1"/>
    </xf>
    <xf numFmtId="0" fontId="9" fillId="4" borderId="1" xfId="0" applyFont="1" applyFill="1" applyBorder="1" applyAlignment="1">
      <alignment vertical="top"/>
    </xf>
    <xf numFmtId="0" fontId="9" fillId="4" borderId="51" xfId="0" quotePrefix="1" applyFont="1" applyFill="1" applyBorder="1" applyAlignment="1">
      <alignment horizontal="left" vertical="top"/>
    </xf>
    <xf numFmtId="0" fontId="0" fillId="4" borderId="0" xfId="0" applyFill="1"/>
    <xf numFmtId="0" fontId="9" fillId="4" borderId="7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4" borderId="3" xfId="0" applyFill="1" applyBorder="1" applyAlignment="1">
      <alignment horizontal="left" vertical="top" wrapText="1"/>
    </xf>
    <xf numFmtId="0" fontId="0" fillId="4" borderId="0" xfId="0" applyFill="1" applyAlignment="1">
      <alignment wrapText="1"/>
    </xf>
    <xf numFmtId="0" fontId="0" fillId="4" borderId="0" xfId="0" applyFill="1" applyAlignment="1">
      <alignment horizontal="left" vertical="top" wrapText="1"/>
    </xf>
    <xf numFmtId="0" fontId="10" fillId="4" borderId="3" xfId="0" applyFont="1" applyFill="1" applyBorder="1" applyAlignment="1">
      <alignment horizontal="left" vertical="top" wrapText="1"/>
    </xf>
    <xf numFmtId="0" fontId="9" fillId="4" borderId="34" xfId="0" applyFont="1" applyFill="1" applyBorder="1" applyAlignment="1">
      <alignment horizontal="left" vertical="center" wrapText="1"/>
    </xf>
    <xf numFmtId="0" fontId="0" fillId="4" borderId="34" xfId="0" applyFill="1" applyBorder="1" applyAlignment="1">
      <alignment horizontal="left" vertical="top" wrapText="1"/>
    </xf>
    <xf numFmtId="0" fontId="9" fillId="4" borderId="16" xfId="0" applyFont="1" applyFill="1" applyBorder="1" applyAlignment="1">
      <alignment vertical="top" wrapText="1"/>
    </xf>
    <xf numFmtId="0" fontId="9" fillId="4" borderId="2" xfId="0" applyFont="1" applyFill="1" applyBorder="1" applyAlignment="1">
      <alignment vertical="top" wrapText="1"/>
    </xf>
    <xf numFmtId="0" fontId="9" fillId="4" borderId="37" xfId="0" applyFont="1" applyFill="1" applyBorder="1" applyAlignment="1">
      <alignment horizontal="left" vertical="top" wrapText="1"/>
    </xf>
    <xf numFmtId="0" fontId="65" fillId="4" borderId="20" xfId="0" applyFont="1" applyFill="1" applyBorder="1" applyAlignment="1">
      <alignment horizontal="left" vertical="top"/>
    </xf>
    <xf numFmtId="0" fontId="65" fillId="4" borderId="20" xfId="0" applyFont="1" applyFill="1" applyBorder="1" applyAlignment="1">
      <alignment horizontal="left" vertical="top" wrapText="1"/>
    </xf>
    <xf numFmtId="0" fontId="65" fillId="4" borderId="51" xfId="0" applyFont="1" applyFill="1" applyBorder="1" applyAlignment="1">
      <alignment horizontal="left" vertical="top"/>
    </xf>
    <xf numFmtId="0" fontId="65" fillId="4" borderId="34" xfId="0" applyFont="1" applyFill="1" applyBorder="1" applyAlignment="1">
      <alignment horizontal="left" vertical="top"/>
    </xf>
    <xf numFmtId="0" fontId="65" fillId="4" borderId="34" xfId="0" applyFont="1" applyFill="1" applyBorder="1" applyAlignment="1">
      <alignment horizontal="left" vertical="top" wrapText="1"/>
    </xf>
    <xf numFmtId="0" fontId="65" fillId="4" borderId="3" xfId="0" applyFont="1" applyFill="1" applyBorder="1" applyAlignment="1">
      <alignment horizontal="left" vertical="top"/>
    </xf>
    <xf numFmtId="0" fontId="65" fillId="4" borderId="3" xfId="0" applyFont="1" applyFill="1" applyBorder="1" applyAlignment="1">
      <alignment horizontal="left" vertical="top" wrapText="1"/>
    </xf>
    <xf numFmtId="0" fontId="9" fillId="4" borderId="48" xfId="0" applyFont="1" applyFill="1" applyBorder="1" applyAlignment="1">
      <alignment horizontal="left" vertical="top" wrapText="1"/>
    </xf>
    <xf numFmtId="0" fontId="28" fillId="4" borderId="0" xfId="0" applyFont="1" applyFill="1"/>
    <xf numFmtId="0" fontId="9" fillId="0" borderId="26"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center" wrapText="1"/>
    </xf>
    <xf numFmtId="0" fontId="17" fillId="0" borderId="0" xfId="0" applyFont="1" applyAlignment="1">
      <alignment horizontal="center" vertical="center"/>
    </xf>
    <xf numFmtId="0" fontId="1" fillId="0" borderId="2" xfId="0" applyFont="1" applyBorder="1" applyAlignment="1">
      <alignment vertical="center" wrapText="1"/>
    </xf>
    <xf numFmtId="0" fontId="43" fillId="22" borderId="3" xfId="0" applyFont="1" applyFill="1" applyBorder="1" applyAlignment="1" applyProtection="1">
      <alignment horizontal="center" vertical="center"/>
      <protection locked="0"/>
    </xf>
    <xf numFmtId="0" fontId="44" fillId="22" borderId="3" xfId="0" applyFont="1" applyFill="1" applyBorder="1" applyAlignment="1" applyProtection="1">
      <alignment horizontal="center" vertical="center"/>
      <protection locked="0"/>
    </xf>
    <xf numFmtId="0" fontId="43" fillId="21" borderId="34" xfId="0" applyFont="1" applyFill="1" applyBorder="1" applyAlignment="1" applyProtection="1">
      <alignment horizontal="center" vertical="center"/>
      <protection locked="0"/>
    </xf>
    <xf numFmtId="0" fontId="43" fillId="0" borderId="20" xfId="0" applyFont="1" applyBorder="1" applyAlignment="1" applyProtection="1">
      <alignment horizontal="center" vertical="center"/>
      <protection locked="0"/>
    </xf>
    <xf numFmtId="0" fontId="28" fillId="0" borderId="3" xfId="0" applyFont="1" applyBorder="1"/>
    <xf numFmtId="0" fontId="43" fillId="0" borderId="0" xfId="0" applyFont="1" applyAlignment="1">
      <alignment horizontal="left" vertical="center" wrapText="1"/>
    </xf>
    <xf numFmtId="0" fontId="23" fillId="4" borderId="0" xfId="0" applyFont="1" applyFill="1" applyAlignment="1">
      <alignment horizontal="left" vertical="center" wrapText="1"/>
    </xf>
    <xf numFmtId="0" fontId="17" fillId="0" borderId="0" xfId="0" quotePrefix="1" applyFont="1" applyAlignment="1">
      <alignment horizontal="center" vertical="center" wrapText="1"/>
    </xf>
    <xf numFmtId="0" fontId="17" fillId="0" borderId="0" xfId="0" applyFont="1" applyAlignment="1">
      <alignment horizontal="center" vertical="center" wrapText="1"/>
    </xf>
    <xf numFmtId="0" fontId="1" fillId="0" borderId="16" xfId="0" applyFont="1" applyBorder="1" applyAlignment="1">
      <alignment horizontal="center" vertical="center"/>
    </xf>
    <xf numFmtId="0" fontId="169" fillId="0" borderId="0" xfId="0" applyFont="1" applyAlignment="1">
      <alignment horizontal="left" vertical="center" readingOrder="1"/>
    </xf>
    <xf numFmtId="0" fontId="168" fillId="0" borderId="0" xfId="0" applyFont="1" applyAlignment="1">
      <alignment horizontal="left" vertical="center" readingOrder="1"/>
    </xf>
    <xf numFmtId="2" fontId="65" fillId="0" borderId="0" xfId="0" applyNumberFormat="1" applyFont="1"/>
    <xf numFmtId="0" fontId="51" fillId="0" borderId="0" xfId="0" applyFont="1"/>
    <xf numFmtId="0" fontId="35" fillId="0" borderId="0" xfId="0" applyFont="1" applyAlignment="1">
      <alignment horizontal="center"/>
    </xf>
    <xf numFmtId="0" fontId="6" fillId="10" borderId="0" xfId="0" applyFont="1" applyFill="1" applyAlignment="1">
      <alignment horizontal="center" wrapText="1"/>
    </xf>
    <xf numFmtId="0" fontId="6" fillId="0" borderId="0" xfId="0" applyFont="1" applyAlignment="1">
      <alignment horizontal="center" vertical="center" wrapText="1"/>
    </xf>
    <xf numFmtId="0" fontId="6" fillId="4" borderId="0" xfId="0" applyFont="1" applyFill="1" applyAlignment="1">
      <alignment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23" fillId="9" borderId="68" xfId="0" applyFont="1" applyFill="1" applyBorder="1" applyAlignment="1">
      <alignment horizontal="center" vertical="center" wrapText="1"/>
    </xf>
    <xf numFmtId="0" fontId="23" fillId="9" borderId="68" xfId="0" applyFont="1" applyFill="1" applyBorder="1" applyAlignment="1">
      <alignment horizontal="center" vertical="center"/>
    </xf>
    <xf numFmtId="0" fontId="5" fillId="0" borderId="0" xfId="0" applyFont="1" applyAlignment="1">
      <alignment vertical="center" wrapText="1"/>
    </xf>
    <xf numFmtId="0" fontId="23" fillId="21" borderId="68" xfId="0" applyFont="1" applyFill="1" applyBorder="1" applyAlignment="1">
      <alignment horizontal="center" vertical="center"/>
    </xf>
    <xf numFmtId="0" fontId="81" fillId="0" borderId="6" xfId="0" applyFont="1" applyBorder="1" applyAlignment="1">
      <alignment horizontal="center" vertical="center"/>
    </xf>
    <xf numFmtId="0" fontId="61" fillId="0" borderId="40" xfId="0" applyFont="1" applyBorder="1" applyAlignment="1">
      <alignment horizontal="right" vertical="center"/>
    </xf>
    <xf numFmtId="0" fontId="61" fillId="0" borderId="16" xfId="0" applyFont="1" applyBorder="1"/>
    <xf numFmtId="0" fontId="61" fillId="0" borderId="3" xfId="0" applyFont="1" applyBorder="1"/>
    <xf numFmtId="0" fontId="6" fillId="21" borderId="50" xfId="0" applyFont="1" applyFill="1" applyBorder="1" applyAlignment="1">
      <alignment horizontal="center" vertical="center"/>
    </xf>
    <xf numFmtId="0" fontId="6" fillId="21" borderId="51" xfId="0" applyFont="1" applyFill="1" applyBorder="1" applyAlignment="1">
      <alignment horizontal="center" vertical="center"/>
    </xf>
    <xf numFmtId="0" fontId="40" fillId="9" borderId="51" xfId="0" applyFont="1" applyFill="1" applyBorder="1" applyAlignment="1">
      <alignment horizontal="center" vertical="center"/>
    </xf>
    <xf numFmtId="0" fontId="6" fillId="21" borderId="67" xfId="0" applyFont="1" applyFill="1" applyBorder="1" applyAlignment="1">
      <alignment horizontal="center" vertical="center"/>
    </xf>
    <xf numFmtId="0" fontId="6" fillId="0" borderId="50" xfId="0" applyFont="1" applyBorder="1" applyAlignment="1">
      <alignment horizontal="center" vertical="center" wrapText="1"/>
    </xf>
    <xf numFmtId="0" fontId="6" fillId="0" borderId="52" xfId="0" applyFont="1" applyBorder="1" applyAlignment="1">
      <alignment horizontal="center" vertical="center" wrapText="1"/>
    </xf>
    <xf numFmtId="0" fontId="6" fillId="21" borderId="68" xfId="0" applyFont="1" applyFill="1" applyBorder="1" applyAlignment="1">
      <alignment horizontal="center" vertical="center"/>
    </xf>
    <xf numFmtId="0" fontId="3" fillId="0" borderId="68" xfId="0" applyFont="1" applyBorder="1" applyAlignment="1">
      <alignment horizontal="center" vertical="top"/>
    </xf>
    <xf numFmtId="0" fontId="3" fillId="7" borderId="68" xfId="0" applyFont="1" applyFill="1" applyBorder="1" applyAlignment="1">
      <alignment horizontal="center" vertical="top" wrapText="1"/>
    </xf>
    <xf numFmtId="0" fontId="6" fillId="21" borderId="69" xfId="0" applyFont="1" applyFill="1" applyBorder="1" applyAlignment="1">
      <alignment horizontal="center" vertical="center"/>
    </xf>
    <xf numFmtId="0" fontId="23" fillId="0" borderId="35" xfId="0" applyFont="1" applyBorder="1" applyAlignment="1">
      <alignment horizontal="center" vertical="center" wrapText="1"/>
    </xf>
    <xf numFmtId="0" fontId="6" fillId="0" borderId="0" xfId="0" applyFont="1" applyAlignment="1">
      <alignment horizontal="center" wrapText="1"/>
    </xf>
    <xf numFmtId="0" fontId="6" fillId="0" borderId="0" xfId="0" applyFont="1" applyAlignment="1">
      <alignment wrapText="1"/>
    </xf>
    <xf numFmtId="0" fontId="61" fillId="4" borderId="0" xfId="0" applyFont="1" applyFill="1"/>
    <xf numFmtId="0" fontId="149" fillId="4" borderId="16" xfId="1" applyFont="1" applyFill="1" applyBorder="1" applyAlignment="1" applyProtection="1">
      <alignment horizontal="left" vertical="center" indent="1"/>
    </xf>
    <xf numFmtId="0" fontId="149" fillId="4" borderId="37" xfId="1" applyFont="1" applyFill="1" applyBorder="1" applyAlignment="1" applyProtection="1">
      <alignment horizontal="left" vertical="center" indent="1"/>
    </xf>
    <xf numFmtId="0" fontId="149" fillId="4" borderId="2" xfId="1" applyFont="1" applyFill="1" applyBorder="1" applyAlignment="1" applyProtection="1">
      <alignment horizontal="left" vertical="center" indent="1"/>
    </xf>
    <xf numFmtId="0" fontId="40" fillId="7" borderId="68" xfId="0" applyFont="1" applyFill="1" applyBorder="1" applyAlignment="1">
      <alignment horizontal="center" vertical="center" wrapText="1"/>
    </xf>
    <xf numFmtId="0" fontId="43" fillId="0" borderId="59" xfId="0" applyFont="1" applyBorder="1"/>
    <xf numFmtId="0" fontId="43" fillId="0" borderId="0" xfId="0" applyFont="1" applyAlignment="1">
      <alignment horizontal="center"/>
    </xf>
    <xf numFmtId="0" fontId="10" fillId="0" borderId="25" xfId="0" applyFont="1" applyBorder="1" applyAlignment="1">
      <alignment vertical="center" wrapText="1"/>
    </xf>
    <xf numFmtId="0" fontId="63" fillId="0" borderId="41" xfId="0" applyFont="1" applyBorder="1" applyAlignment="1">
      <alignment horizontal="center" vertical="center"/>
    </xf>
    <xf numFmtId="0" fontId="128" fillId="0" borderId="9" xfId="0" applyFont="1" applyBorder="1" applyAlignment="1">
      <alignment horizontal="center" vertical="center"/>
    </xf>
    <xf numFmtId="0" fontId="9" fillId="0" borderId="36" xfId="0" applyFont="1" applyBorder="1" applyAlignment="1">
      <alignment vertical="center" wrapText="1"/>
    </xf>
    <xf numFmtId="0" fontId="0" fillId="0" borderId="42" xfId="0" applyBorder="1" applyAlignment="1">
      <alignment vertical="center" wrapText="1"/>
    </xf>
    <xf numFmtId="0" fontId="0" fillId="0" borderId="36" xfId="0" applyBorder="1" applyAlignment="1">
      <alignment vertical="center" wrapText="1"/>
    </xf>
    <xf numFmtId="0" fontId="0" fillId="0" borderId="71" xfId="0" applyBorder="1" applyAlignment="1">
      <alignment vertical="center" wrapText="1"/>
    </xf>
    <xf numFmtId="0" fontId="0" fillId="0" borderId="33" xfId="0" applyBorder="1" applyAlignment="1">
      <alignment vertical="center" wrapText="1"/>
    </xf>
    <xf numFmtId="0" fontId="9" fillId="0" borderId="0" xfId="0" applyFont="1" applyAlignment="1">
      <alignment vertical="center" wrapText="1"/>
    </xf>
    <xf numFmtId="0" fontId="9" fillId="0" borderId="42" xfId="0" applyFont="1" applyBorder="1" applyAlignment="1">
      <alignment vertical="center" wrapText="1"/>
    </xf>
    <xf numFmtId="0" fontId="9" fillId="0" borderId="71" xfId="0" applyFont="1" applyBorder="1" applyAlignment="1">
      <alignment vertical="center" wrapText="1"/>
    </xf>
    <xf numFmtId="0" fontId="9" fillId="0" borderId="24" xfId="0" applyFont="1" applyBorder="1" applyAlignment="1">
      <alignment vertical="center" wrapText="1"/>
    </xf>
    <xf numFmtId="0" fontId="9" fillId="0" borderId="33"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13" fillId="2" borderId="3" xfId="0" applyFont="1" applyFill="1" applyBorder="1" applyAlignment="1">
      <alignment horizontal="left" vertical="top" wrapText="1"/>
    </xf>
    <xf numFmtId="0" fontId="18" fillId="0" borderId="37" xfId="0" applyFont="1" applyBorder="1" applyAlignment="1">
      <alignment horizontal="center" vertical="center"/>
    </xf>
    <xf numFmtId="0" fontId="18" fillId="0" borderId="53" xfId="0" applyFont="1" applyBorder="1" applyAlignment="1">
      <alignment horizontal="center" vertical="center"/>
    </xf>
    <xf numFmtId="0" fontId="39" fillId="0" borderId="37" xfId="0" applyFont="1" applyBorder="1" applyAlignment="1">
      <alignment vertical="center"/>
    </xf>
    <xf numFmtId="0" fontId="13" fillId="0" borderId="37" xfId="0" applyFont="1" applyBorder="1" applyAlignment="1">
      <alignment vertical="center"/>
    </xf>
    <xf numFmtId="0" fontId="9" fillId="0" borderId="37" xfId="0" quotePrefix="1" applyFont="1" applyBorder="1" applyAlignment="1">
      <alignment vertical="center" wrapText="1"/>
    </xf>
    <xf numFmtId="0" fontId="9" fillId="0" borderId="37" xfId="0" quotePrefix="1" applyFont="1" applyBorder="1" applyAlignment="1">
      <alignment horizontal="center" vertical="center" wrapText="1"/>
    </xf>
    <xf numFmtId="0" fontId="18" fillId="0" borderId="16" xfId="0" applyFont="1" applyBorder="1" applyAlignment="1">
      <alignment horizontal="center" vertical="center"/>
    </xf>
    <xf numFmtId="0" fontId="9" fillId="0" borderId="53" xfId="0" quotePrefix="1" applyFont="1" applyBorder="1" applyAlignment="1">
      <alignment vertical="center" wrapText="1"/>
    </xf>
    <xf numFmtId="0" fontId="9" fillId="0" borderId="16"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9" fillId="0" borderId="16" xfId="0" quotePrefix="1" applyFont="1" applyBorder="1" applyAlignment="1">
      <alignment vertical="center" wrapText="1"/>
    </xf>
    <xf numFmtId="0" fontId="24" fillId="0" borderId="16" xfId="0" quotePrefix="1" applyFont="1" applyBorder="1" applyAlignment="1">
      <alignment vertical="center" wrapText="1"/>
    </xf>
    <xf numFmtId="0" fontId="24" fillId="0" borderId="53" xfId="0" quotePrefix="1" applyFont="1" applyBorder="1" applyAlignment="1">
      <alignment vertical="center" wrapText="1"/>
    </xf>
    <xf numFmtId="0" fontId="9" fillId="0" borderId="0" xfId="0" quotePrefix="1" applyFont="1" applyAlignment="1">
      <alignment horizontal="center" vertical="center" wrapText="1"/>
    </xf>
    <xf numFmtId="0" fontId="142" fillId="0" borderId="0" xfId="0" applyFont="1"/>
    <xf numFmtId="0" fontId="65" fillId="0" borderId="27" xfId="0" applyFont="1" applyBorder="1"/>
    <xf numFmtId="0" fontId="65" fillId="0" borderId="29" xfId="0" applyFont="1" applyBorder="1"/>
    <xf numFmtId="0" fontId="65" fillId="0" borderId="41" xfId="0" applyFont="1" applyBorder="1"/>
    <xf numFmtId="0" fontId="9" fillId="0" borderId="40" xfId="0" applyFont="1" applyBorder="1" applyAlignment="1">
      <alignment vertical="top"/>
    </xf>
    <xf numFmtId="0" fontId="9" fillId="0" borderId="40" xfId="0" applyFont="1" applyBorder="1" applyAlignment="1">
      <alignment vertical="top" wrapText="1"/>
    </xf>
    <xf numFmtId="0" fontId="19" fillId="13" borderId="0" xfId="0" applyFont="1" applyFill="1" applyAlignment="1">
      <alignment horizontal="center" vertical="center" wrapText="1"/>
    </xf>
    <xf numFmtId="0" fontId="19" fillId="13" borderId="61" xfId="0" applyFont="1" applyFill="1" applyBorder="1" applyAlignment="1">
      <alignment horizontal="center" vertical="center" wrapText="1"/>
    </xf>
    <xf numFmtId="0" fontId="181" fillId="2" borderId="16" xfId="1" applyFont="1" applyFill="1" applyBorder="1" applyAlignment="1" applyProtection="1">
      <alignment horizontal="left" vertical="center" indent="1"/>
    </xf>
    <xf numFmtId="0" fontId="181" fillId="2" borderId="37" xfId="1" applyFont="1" applyFill="1" applyBorder="1" applyAlignment="1" applyProtection="1">
      <alignment horizontal="left" vertical="center" indent="1"/>
    </xf>
    <xf numFmtId="0" fontId="181" fillId="2" borderId="2" xfId="1" applyFont="1" applyFill="1" applyBorder="1" applyAlignment="1" applyProtection="1">
      <alignment horizontal="left" vertical="center" indent="1"/>
    </xf>
    <xf numFmtId="0" fontId="28" fillId="0" borderId="0" xfId="0" applyFont="1" applyAlignment="1">
      <alignment horizontal="center" vertical="center" wrapText="1"/>
    </xf>
    <xf numFmtId="0" fontId="3" fillId="7" borderId="68" xfId="0" applyFont="1" applyFill="1" applyBorder="1" applyAlignment="1">
      <alignment horizontal="left" vertical="top" wrapText="1"/>
    </xf>
    <xf numFmtId="0" fontId="4" fillId="4" borderId="16" xfId="0" applyFont="1" applyFill="1" applyBorder="1" applyAlignment="1">
      <alignment horizontal="left" vertical="top"/>
    </xf>
    <xf numFmtId="0" fontId="9" fillId="4" borderId="39" xfId="0" applyFont="1" applyFill="1" applyBorder="1" applyAlignment="1">
      <alignment horizontal="left" vertical="top" wrapText="1"/>
    </xf>
    <xf numFmtId="0" fontId="23" fillId="0" borderId="0" xfId="0" applyFont="1" applyAlignment="1">
      <alignment horizontal="center" wrapText="1"/>
    </xf>
    <xf numFmtId="0" fontId="40" fillId="9" borderId="32" xfId="0" applyFont="1" applyFill="1" applyBorder="1" applyAlignment="1">
      <alignment horizontal="center" vertical="center"/>
    </xf>
    <xf numFmtId="0" fontId="146" fillId="0" borderId="0" xfId="0" applyFont="1"/>
    <xf numFmtId="0" fontId="3" fillId="0" borderId="22" xfId="0" quotePrefix="1" applyFont="1" applyBorder="1" applyAlignment="1">
      <alignment vertical="top"/>
    </xf>
    <xf numFmtId="0" fontId="3" fillId="0" borderId="16" xfId="0" quotePrefix="1" applyFont="1" applyBorder="1" applyAlignment="1">
      <alignment vertical="top" wrapText="1"/>
    </xf>
    <xf numFmtId="0" fontId="9" fillId="0" borderId="16" xfId="0" quotePrefix="1" applyFont="1" applyBorder="1" applyAlignment="1">
      <alignment vertical="top" wrapText="1"/>
    </xf>
    <xf numFmtId="0" fontId="3" fillId="0" borderId="16" xfId="0" applyFont="1" applyBorder="1" applyAlignment="1">
      <alignment vertical="center" wrapText="1"/>
    </xf>
    <xf numFmtId="0" fontId="3" fillId="0" borderId="16" xfId="0" quotePrefix="1" applyFont="1" applyBorder="1" applyAlignment="1">
      <alignment vertical="top"/>
    </xf>
    <xf numFmtId="20" fontId="3" fillId="0" borderId="16" xfId="0" quotePrefix="1" applyNumberFormat="1" applyFont="1" applyBorder="1" applyAlignment="1">
      <alignment vertical="top"/>
    </xf>
    <xf numFmtId="0" fontId="9" fillId="3" borderId="16" xfId="0" quotePrefix="1" applyFont="1" applyFill="1" applyBorder="1" applyAlignment="1">
      <alignment horizontal="left" vertical="top" wrapText="1"/>
    </xf>
    <xf numFmtId="0" fontId="3" fillId="0" borderId="48" xfId="0" quotePrefix="1" applyFont="1" applyBorder="1" applyAlignment="1">
      <alignment vertical="top"/>
    </xf>
    <xf numFmtId="20" fontId="3" fillId="0" borderId="16" xfId="0" quotePrefix="1" applyNumberFormat="1" applyFont="1" applyBorder="1" applyAlignment="1">
      <alignment vertical="top" wrapText="1"/>
    </xf>
    <xf numFmtId="20" fontId="3" fillId="0" borderId="37" xfId="0" quotePrefix="1" applyNumberFormat="1" applyFont="1" applyBorder="1" applyAlignment="1">
      <alignment vertical="top" wrapText="1"/>
    </xf>
    <xf numFmtId="0" fontId="3" fillId="0" borderId="3" xfId="0" applyFont="1" applyBorder="1"/>
    <xf numFmtId="0" fontId="140" fillId="0" borderId="3" xfId="0" applyFont="1" applyBorder="1"/>
    <xf numFmtId="0" fontId="51" fillId="0" borderId="0" xfId="0" applyFont="1" applyAlignment="1">
      <alignment wrapText="1"/>
    </xf>
    <xf numFmtId="0" fontId="23" fillId="0" borderId="2" xfId="0" applyFont="1" applyBorder="1" applyAlignment="1">
      <alignment vertical="center" wrapText="1"/>
    </xf>
    <xf numFmtId="0" fontId="185" fillId="11" borderId="11" xfId="0" applyFont="1" applyFill="1" applyBorder="1" applyAlignment="1">
      <alignment horizontal="center" vertical="top" wrapText="1"/>
    </xf>
    <xf numFmtId="0" fontId="181" fillId="0" borderId="37" xfId="1" applyFont="1" applyFill="1" applyBorder="1" applyAlignment="1" applyProtection="1">
      <alignment horizontal="left" vertical="center" indent="1"/>
    </xf>
    <xf numFmtId="0" fontId="181" fillId="0" borderId="2" xfId="1" applyFont="1" applyFill="1" applyBorder="1" applyAlignment="1" applyProtection="1">
      <alignment horizontal="left" vertical="center" indent="1"/>
    </xf>
    <xf numFmtId="0" fontId="186" fillId="0" borderId="0" xfId="0" applyFont="1" applyAlignment="1">
      <alignment vertical="center"/>
    </xf>
    <xf numFmtId="0" fontId="186" fillId="0" borderId="0" xfId="0" applyFont="1" applyAlignment="1">
      <alignment horizontal="center" vertical="center" wrapText="1"/>
    </xf>
    <xf numFmtId="0" fontId="187" fillId="0" borderId="0" xfId="0" applyFont="1" applyAlignment="1">
      <alignment vertical="top" wrapText="1"/>
    </xf>
    <xf numFmtId="0" fontId="188" fillId="0" borderId="0" xfId="0" applyFont="1" applyAlignment="1">
      <alignment horizontal="center" vertical="center"/>
    </xf>
    <xf numFmtId="0" fontId="188" fillId="0" borderId="0" xfId="0" applyFont="1" applyAlignment="1">
      <alignment vertical="center"/>
    </xf>
    <xf numFmtId="0" fontId="188" fillId="0" borderId="0" xfId="0" applyFont="1" applyAlignment="1">
      <alignment horizontal="right" vertical="center"/>
    </xf>
    <xf numFmtId="0" fontId="188" fillId="0" borderId="0" xfId="0" quotePrefix="1" applyFont="1" applyAlignment="1">
      <alignment horizontal="right" vertical="center"/>
    </xf>
    <xf numFmtId="0" fontId="19" fillId="11" borderId="39" xfId="0" applyFont="1" applyFill="1" applyBorder="1" applyAlignment="1">
      <alignment horizontal="left" vertical="top" wrapText="1"/>
    </xf>
    <xf numFmtId="0" fontId="19" fillId="11" borderId="53" xfId="0" applyFont="1" applyFill="1" applyBorder="1" applyAlignment="1">
      <alignment horizontal="left" vertical="top" wrapText="1"/>
    </xf>
    <xf numFmtId="0" fontId="18" fillId="11" borderId="37" xfId="0" applyFont="1" applyFill="1" applyBorder="1" applyAlignment="1">
      <alignment horizontal="left" vertical="top" wrapText="1"/>
    </xf>
    <xf numFmtId="0" fontId="23" fillId="22" borderId="9" xfId="0" applyFont="1" applyFill="1" applyBorder="1" applyAlignment="1">
      <alignment horizontal="center" vertical="center"/>
    </xf>
    <xf numFmtId="0" fontId="23" fillId="22" borderId="8" xfId="0" applyFont="1" applyFill="1" applyBorder="1" applyAlignment="1">
      <alignment horizontal="center" vertical="center"/>
    </xf>
    <xf numFmtId="49" fontId="9" fillId="4" borderId="3" xfId="0" applyNumberFormat="1" applyFont="1" applyFill="1" applyBorder="1" applyAlignment="1">
      <alignment horizontal="left" vertical="top" wrapText="1"/>
    </xf>
    <xf numFmtId="0" fontId="19" fillId="42" borderId="22" xfId="0" applyFont="1" applyFill="1" applyBorder="1" applyAlignment="1">
      <alignment horizontal="center" vertical="center" wrapText="1"/>
    </xf>
    <xf numFmtId="0" fontId="23" fillId="42" borderId="4" xfId="0" applyFont="1" applyFill="1" applyBorder="1" applyAlignment="1">
      <alignment horizontal="center" vertical="center"/>
    </xf>
    <xf numFmtId="0" fontId="23" fillId="42" borderId="5" xfId="0" applyFont="1" applyFill="1" applyBorder="1" applyAlignment="1">
      <alignment horizontal="center" vertical="center"/>
    </xf>
    <xf numFmtId="0" fontId="60" fillId="2" borderId="0" xfId="0" applyFont="1" applyFill="1"/>
    <xf numFmtId="0" fontId="181" fillId="0" borderId="37" xfId="1" applyFont="1" applyFill="1" applyBorder="1" applyAlignment="1" applyProtection="1">
      <alignment vertical="center"/>
    </xf>
    <xf numFmtId="0" fontId="149" fillId="4" borderId="21" xfId="1" applyFont="1" applyFill="1" applyBorder="1" applyAlignment="1" applyProtection="1">
      <alignment horizontal="left" vertical="center" indent="1"/>
    </xf>
    <xf numFmtId="0" fontId="149" fillId="4" borderId="33" xfId="1" applyFont="1" applyFill="1" applyBorder="1" applyAlignment="1" applyProtection="1">
      <alignment horizontal="left" vertical="center" indent="1"/>
    </xf>
    <xf numFmtId="0" fontId="181" fillId="4" borderId="2" xfId="1" applyFont="1" applyFill="1" applyBorder="1" applyAlignment="1" applyProtection="1">
      <alignment vertical="center"/>
    </xf>
    <xf numFmtId="0" fontId="149" fillId="4" borderId="16" xfId="1" applyFont="1" applyFill="1" applyBorder="1" applyAlignment="1" applyProtection="1">
      <alignment horizontal="left" vertical="center" wrapText="1" indent="1"/>
    </xf>
    <xf numFmtId="0" fontId="181" fillId="4" borderId="2" xfId="1" applyFont="1" applyFill="1" applyBorder="1" applyAlignment="1" applyProtection="1">
      <alignment vertical="center" wrapText="1"/>
    </xf>
    <xf numFmtId="0" fontId="181" fillId="4" borderId="37" xfId="1" applyFont="1" applyFill="1" applyBorder="1" applyAlignment="1" applyProtection="1">
      <alignment vertical="center" wrapText="1"/>
    </xf>
    <xf numFmtId="0" fontId="181" fillId="4" borderId="2" xfId="1" applyFont="1" applyFill="1" applyBorder="1" applyAlignment="1" applyProtection="1">
      <alignment horizontal="left" vertical="center" indent="1"/>
    </xf>
    <xf numFmtId="0" fontId="181" fillId="4" borderId="37" xfId="1" applyFont="1" applyFill="1" applyBorder="1" applyAlignment="1" applyProtection="1">
      <alignment horizontal="left" vertical="center" indent="1"/>
    </xf>
    <xf numFmtId="0" fontId="4" fillId="4" borderId="39" xfId="0" applyFont="1" applyFill="1" applyBorder="1" applyAlignment="1">
      <alignment horizontal="left" vertical="top"/>
    </xf>
    <xf numFmtId="0" fontId="9" fillId="4" borderId="37" xfId="0" applyFont="1" applyFill="1" applyBorder="1" applyAlignment="1">
      <alignment vertical="top" wrapText="1"/>
    </xf>
    <xf numFmtId="0" fontId="154" fillId="4" borderId="50" xfId="0" applyFont="1" applyFill="1" applyBorder="1" applyAlignment="1">
      <alignment horizontal="center" vertical="center" wrapText="1"/>
    </xf>
    <xf numFmtId="0" fontId="9" fillId="4" borderId="40" xfId="0" applyFont="1" applyFill="1" applyBorder="1" applyAlignment="1">
      <alignment vertical="top"/>
    </xf>
    <xf numFmtId="0" fontId="9" fillId="4" borderId="40" xfId="0" applyFont="1" applyFill="1" applyBorder="1" applyAlignment="1">
      <alignment vertical="top" wrapText="1"/>
    </xf>
    <xf numFmtId="0" fontId="23" fillId="4" borderId="50" xfId="0" applyFont="1" applyFill="1" applyBorder="1" applyAlignment="1">
      <alignment horizontal="center" vertical="center"/>
    </xf>
    <xf numFmtId="0" fontId="9" fillId="4" borderId="21" xfId="0" applyFont="1" applyFill="1" applyBorder="1" applyAlignment="1">
      <alignment vertical="top" wrapText="1"/>
    </xf>
    <xf numFmtId="0" fontId="9" fillId="4" borderId="35" xfId="0" applyFont="1" applyFill="1" applyBorder="1" applyAlignment="1">
      <alignment horizontal="left" vertical="top" wrapText="1"/>
    </xf>
    <xf numFmtId="0" fontId="9" fillId="4" borderId="69" xfId="0" applyFont="1" applyFill="1" applyBorder="1" applyAlignment="1">
      <alignment vertical="top" wrapText="1"/>
    </xf>
    <xf numFmtId="0" fontId="9" fillId="4" borderId="35" xfId="0" applyFont="1" applyFill="1" applyBorder="1" applyAlignment="1">
      <alignment vertical="top" wrapText="1"/>
    </xf>
    <xf numFmtId="0" fontId="3" fillId="4" borderId="41" xfId="0" applyFont="1" applyFill="1" applyBorder="1" applyAlignment="1">
      <alignment vertical="top" wrapText="1"/>
    </xf>
    <xf numFmtId="0" fontId="9" fillId="4" borderId="20" xfId="0" applyFont="1" applyFill="1" applyBorder="1" applyAlignment="1">
      <alignment vertical="top"/>
    </xf>
    <xf numFmtId="0" fontId="9" fillId="4" borderId="68" xfId="0" applyFont="1" applyFill="1" applyBorder="1" applyAlignment="1">
      <alignment vertical="top" wrapText="1"/>
    </xf>
    <xf numFmtId="0" fontId="35" fillId="0" borderId="0" xfId="0" applyFont="1" applyAlignment="1">
      <alignment horizontal="left" vertical="center" wrapText="1"/>
    </xf>
    <xf numFmtId="0" fontId="35" fillId="19" borderId="3" xfId="0" applyFont="1" applyFill="1" applyBorder="1" applyAlignment="1">
      <alignment horizontal="left" vertical="center" wrapText="1"/>
    </xf>
    <xf numFmtId="0" fontId="35" fillId="19" borderId="3" xfId="0" applyFont="1" applyFill="1" applyBorder="1" applyAlignment="1">
      <alignment horizontal="left" vertical="center"/>
    </xf>
    <xf numFmtId="0" fontId="28" fillId="4" borderId="16" xfId="0" applyFont="1" applyFill="1" applyBorder="1" applyAlignment="1">
      <alignment horizontal="left" vertical="center" wrapText="1"/>
    </xf>
    <xf numFmtId="0" fontId="28" fillId="4" borderId="37" xfId="0" applyFont="1" applyFill="1" applyBorder="1" applyAlignment="1">
      <alignment horizontal="left" vertical="center"/>
    </xf>
    <xf numFmtId="0" fontId="28" fillId="4" borderId="2" xfId="0" applyFont="1" applyFill="1" applyBorder="1" applyAlignment="1">
      <alignment horizontal="left" vertical="center"/>
    </xf>
    <xf numFmtId="0" fontId="146" fillId="4" borderId="16" xfId="0" applyFont="1" applyFill="1" applyBorder="1" applyAlignment="1">
      <alignment horizontal="left" vertical="center" wrapText="1"/>
    </xf>
    <xf numFmtId="0" fontId="146" fillId="4" borderId="37" xfId="0" applyFont="1" applyFill="1" applyBorder="1" applyAlignment="1">
      <alignment horizontal="left" vertical="center"/>
    </xf>
    <xf numFmtId="0" fontId="146" fillId="4" borderId="2" xfId="0" applyFont="1" applyFill="1" applyBorder="1" applyAlignment="1">
      <alignment horizontal="left" vertical="center"/>
    </xf>
    <xf numFmtId="0" fontId="61" fillId="4" borderId="3" xfId="0" applyFont="1" applyFill="1" applyBorder="1" applyAlignment="1">
      <alignment horizontal="left" vertical="center" wrapText="1"/>
    </xf>
    <xf numFmtId="0" fontId="61" fillId="4" borderId="3" xfId="0" applyFont="1" applyFill="1" applyBorder="1" applyAlignment="1">
      <alignment horizontal="left" vertical="center"/>
    </xf>
    <xf numFmtId="0" fontId="122" fillId="4" borderId="3" xfId="0" applyFont="1" applyFill="1" applyBorder="1" applyAlignment="1">
      <alignment horizontal="left" vertical="center" wrapText="1"/>
    </xf>
    <xf numFmtId="0" fontId="122" fillId="4" borderId="3" xfId="0" applyFont="1" applyFill="1" applyBorder="1" applyAlignment="1">
      <alignment horizontal="left" vertical="center"/>
    </xf>
    <xf numFmtId="0" fontId="122" fillId="0" borderId="3" xfId="0" applyFont="1" applyBorder="1" applyAlignment="1">
      <alignment horizontal="left" vertical="center" wrapText="1"/>
    </xf>
    <xf numFmtId="0" fontId="122" fillId="0" borderId="3" xfId="0" applyFont="1" applyBorder="1" applyAlignment="1">
      <alignment horizontal="left" vertical="center"/>
    </xf>
    <xf numFmtId="0" fontId="61" fillId="4" borderId="2" xfId="0" applyFont="1" applyFill="1" applyBorder="1" applyAlignment="1">
      <alignment horizontal="left" vertical="center" wrapText="1"/>
    </xf>
    <xf numFmtId="0" fontId="146" fillId="2" borderId="16" xfId="0" applyFont="1" applyFill="1" applyBorder="1" applyAlignment="1">
      <alignment horizontal="left" vertical="center" wrapText="1"/>
    </xf>
    <xf numFmtId="0" fontId="146" fillId="2" borderId="37" xfId="0" applyFont="1" applyFill="1" applyBorder="1" applyAlignment="1">
      <alignment horizontal="left" vertical="center"/>
    </xf>
    <xf numFmtId="0" fontId="146" fillId="2" borderId="2" xfId="0" applyFont="1" applyFill="1" applyBorder="1" applyAlignment="1">
      <alignment horizontal="left" vertical="center"/>
    </xf>
    <xf numFmtId="0" fontId="61" fillId="0" borderId="3" xfId="0" applyFont="1" applyBorder="1" applyAlignment="1">
      <alignment horizontal="left" vertical="center" wrapText="1"/>
    </xf>
    <xf numFmtId="0" fontId="61" fillId="0" borderId="3" xfId="0" applyFont="1" applyBorder="1" applyAlignment="1">
      <alignment horizontal="left" vertical="center"/>
    </xf>
    <xf numFmtId="0" fontId="61" fillId="0" borderId="16" xfId="0" applyFont="1" applyBorder="1" applyAlignment="1">
      <alignment horizontal="left" vertical="center" wrapText="1"/>
    </xf>
    <xf numFmtId="0" fontId="61" fillId="0" borderId="37" xfId="0" applyFont="1" applyBorder="1" applyAlignment="1">
      <alignment horizontal="left" vertical="center"/>
    </xf>
    <xf numFmtId="0" fontId="61" fillId="0" borderId="2" xfId="0" applyFont="1" applyBorder="1" applyAlignment="1">
      <alignment horizontal="left" vertical="center"/>
    </xf>
    <xf numFmtId="0" fontId="18" fillId="13" borderId="16" xfId="0" applyFont="1" applyFill="1" applyBorder="1" applyAlignment="1">
      <alignment horizontal="left" vertical="center" wrapText="1"/>
    </xf>
    <xf numFmtId="0" fontId="18" fillId="13" borderId="37" xfId="0" applyFont="1" applyFill="1" applyBorder="1" applyAlignment="1">
      <alignment horizontal="left" vertical="center" wrapText="1"/>
    </xf>
    <xf numFmtId="0" fontId="18" fillId="13" borderId="2" xfId="0" applyFont="1" applyFill="1" applyBorder="1" applyAlignment="1">
      <alignment horizontal="left" vertical="center" wrapText="1"/>
    </xf>
    <xf numFmtId="0" fontId="0" fillId="0" borderId="37" xfId="0" applyBorder="1" applyAlignment="1">
      <alignment horizontal="left" vertical="center" wrapText="1"/>
    </xf>
    <xf numFmtId="0" fontId="0" fillId="0" borderId="2" xfId="0" applyBorder="1" applyAlignment="1">
      <alignment horizontal="left" vertical="center" wrapText="1"/>
    </xf>
    <xf numFmtId="0" fontId="18" fillId="13" borderId="53" xfId="0" applyFont="1" applyFill="1" applyBorder="1" applyAlignment="1">
      <alignment horizontal="left" vertical="center" wrapText="1"/>
    </xf>
    <xf numFmtId="0" fontId="17" fillId="0" borderId="0" xfId="0" applyFont="1" applyAlignment="1">
      <alignment horizontal="left" vertical="top" wrapText="1"/>
    </xf>
    <xf numFmtId="0" fontId="29" fillId="23" borderId="27" xfId="0" applyFont="1" applyFill="1" applyBorder="1" applyAlignment="1">
      <alignment horizontal="center" vertical="center" wrapText="1"/>
    </xf>
    <xf numFmtId="0" fontId="29" fillId="23" borderId="28" xfId="0" applyFont="1" applyFill="1" applyBorder="1" applyAlignment="1">
      <alignment horizontal="center" vertical="center"/>
    </xf>
    <xf numFmtId="0" fontId="29" fillId="23" borderId="29" xfId="0" applyFont="1" applyFill="1" applyBorder="1" applyAlignment="1">
      <alignment horizontal="center" vertical="center"/>
    </xf>
    <xf numFmtId="0" fontId="19" fillId="12" borderId="16" xfId="0" applyFont="1" applyFill="1" applyBorder="1" applyAlignment="1">
      <alignment horizontal="left" vertical="center"/>
    </xf>
    <xf numFmtId="0" fontId="19" fillId="12" borderId="37" xfId="0" applyFont="1" applyFill="1" applyBorder="1" applyAlignment="1">
      <alignment horizontal="left" vertical="center"/>
    </xf>
    <xf numFmtId="0" fontId="19" fillId="12" borderId="2" xfId="0" applyFont="1" applyFill="1" applyBorder="1" applyAlignment="1">
      <alignment horizontal="left" vertical="center"/>
    </xf>
    <xf numFmtId="0" fontId="19" fillId="11" borderId="16" xfId="0" applyFont="1" applyFill="1" applyBorder="1" applyAlignment="1">
      <alignment horizontal="left" vertical="top" wrapText="1"/>
    </xf>
    <xf numFmtId="0" fontId="19" fillId="11" borderId="37" xfId="0" applyFont="1" applyFill="1" applyBorder="1" applyAlignment="1">
      <alignment horizontal="left" vertical="top" wrapText="1"/>
    </xf>
    <xf numFmtId="0" fontId="19" fillId="11" borderId="2" xfId="0" applyFont="1" applyFill="1" applyBorder="1" applyAlignment="1">
      <alignment horizontal="left" vertical="top" wrapText="1"/>
    </xf>
    <xf numFmtId="0" fontId="23" fillId="38" borderId="22" xfId="0" applyFont="1" applyFill="1" applyBorder="1" applyAlignment="1">
      <alignment horizontal="left" vertical="top" wrapText="1"/>
    </xf>
    <xf numFmtId="0" fontId="23" fillId="38" borderId="49" xfId="0" applyFont="1" applyFill="1" applyBorder="1" applyAlignment="1">
      <alignment horizontal="left" vertical="top" wrapText="1"/>
    </xf>
    <xf numFmtId="0" fontId="23" fillId="38" borderId="48" xfId="0" applyFont="1" applyFill="1" applyBorder="1" applyAlignment="1">
      <alignment horizontal="left" vertical="top" wrapText="1"/>
    </xf>
    <xf numFmtId="0" fontId="23" fillId="38" borderId="24" xfId="0" applyFont="1" applyFill="1" applyBorder="1" applyAlignment="1">
      <alignment horizontal="left" vertical="top" wrapText="1"/>
    </xf>
    <xf numFmtId="0" fontId="18" fillId="38" borderId="16" xfId="0" applyFont="1" applyFill="1" applyBorder="1" applyAlignment="1">
      <alignment horizontal="left" vertical="center" wrapText="1"/>
    </xf>
    <xf numFmtId="0" fontId="18" fillId="38" borderId="37" xfId="0" applyFont="1" applyFill="1" applyBorder="1" applyAlignment="1">
      <alignment horizontal="left" vertical="center" wrapText="1"/>
    </xf>
    <xf numFmtId="0" fontId="18" fillId="38" borderId="2" xfId="0" applyFont="1" applyFill="1" applyBorder="1" applyAlignment="1">
      <alignment horizontal="left" vertical="center" wrapText="1"/>
    </xf>
    <xf numFmtId="0" fontId="16" fillId="0" borderId="0" xfId="1" applyFont="1" applyAlignment="1" applyProtection="1">
      <alignment horizontal="left" vertical="center"/>
    </xf>
    <xf numFmtId="0" fontId="4" fillId="0" borderId="0" xfId="0" applyFont="1" applyAlignment="1">
      <alignment wrapText="1"/>
    </xf>
    <xf numFmtId="0" fontId="18"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2" xfId="0" applyFont="1" applyBorder="1" applyAlignment="1">
      <alignment horizontal="left" vertical="top"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48"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49" fontId="9" fillId="0" borderId="20" xfId="0" applyNumberFormat="1" applyFont="1" applyBorder="1" applyAlignment="1">
      <alignment horizontal="left" vertical="top" wrapText="1"/>
    </xf>
    <xf numFmtId="49" fontId="9" fillId="0" borderId="34" xfId="0" applyNumberFormat="1" applyFont="1" applyBorder="1" applyAlignment="1">
      <alignment horizontal="left" vertical="top" wrapText="1"/>
    </xf>
    <xf numFmtId="0" fontId="46" fillId="0" borderId="0" xfId="0" applyFont="1" applyAlignment="1">
      <alignment horizontal="left" vertical="top" wrapText="1"/>
    </xf>
    <xf numFmtId="0" fontId="9" fillId="0" borderId="20" xfId="0" applyFont="1" applyBorder="1" applyAlignment="1">
      <alignment horizontal="left" vertical="center" wrapText="1"/>
    </xf>
    <xf numFmtId="0" fontId="9" fillId="0" borderId="34" xfId="0" applyFont="1" applyBorder="1" applyAlignment="1">
      <alignment horizontal="left" vertical="center" wrapText="1"/>
    </xf>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48"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17" fillId="5" borderId="7" xfId="0" applyFont="1" applyFill="1" applyBorder="1" applyAlignment="1">
      <alignment horizontal="center" vertical="center" wrapText="1"/>
    </xf>
    <xf numFmtId="0" fontId="17" fillId="5" borderId="57"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27" xfId="0" applyFont="1" applyFill="1" applyBorder="1" applyAlignment="1">
      <alignment horizontal="center" vertical="center" wrapText="1"/>
    </xf>
    <xf numFmtId="0" fontId="17" fillId="5" borderId="28" xfId="0" applyFont="1" applyFill="1" applyBorder="1" applyAlignment="1">
      <alignment horizontal="center" vertical="center"/>
    </xf>
    <xf numFmtId="0" fontId="17" fillId="5" borderId="29" xfId="0" applyFont="1" applyFill="1" applyBorder="1" applyAlignment="1">
      <alignment horizontal="center" vertical="center"/>
    </xf>
    <xf numFmtId="0" fontId="64" fillId="16" borderId="11" xfId="0" applyFont="1" applyFill="1" applyBorder="1" applyAlignment="1">
      <alignment horizontal="left" vertical="center" wrapText="1"/>
    </xf>
    <xf numFmtId="0" fontId="64" fillId="16" borderId="3" xfId="0" applyFont="1" applyFill="1" applyBorder="1" applyAlignment="1">
      <alignment horizontal="left" vertical="center" wrapText="1"/>
    </xf>
    <xf numFmtId="0" fontId="64" fillId="16" borderId="12" xfId="0" applyFont="1" applyFill="1" applyBorder="1" applyAlignment="1">
      <alignment horizontal="left" vertical="center" wrapText="1"/>
    </xf>
    <xf numFmtId="0" fontId="20" fillId="16" borderId="3"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17" fillId="0" borderId="35"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7" borderId="50" xfId="0" applyFont="1" applyFill="1" applyBorder="1" applyAlignment="1">
      <alignment horizontal="left" vertical="center" wrapText="1"/>
    </xf>
    <xf numFmtId="0" fontId="17" fillId="7" borderId="51" xfId="0" applyFont="1" applyFill="1" applyBorder="1" applyAlignment="1">
      <alignment horizontal="left" vertical="center" wrapText="1"/>
    </xf>
    <xf numFmtId="0" fontId="17" fillId="7" borderId="52"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4" xfId="0" applyFont="1" applyFill="1" applyBorder="1" applyAlignment="1">
      <alignment horizontal="left" vertical="center" wrapText="1"/>
    </xf>
    <xf numFmtId="0" fontId="9" fillId="4" borderId="12" xfId="0" applyFont="1" applyFill="1" applyBorder="1" applyAlignment="1">
      <alignment horizontal="left" vertical="center" wrapText="1"/>
    </xf>
    <xf numFmtId="0" fontId="9" fillId="4" borderId="43" xfId="0" applyFont="1" applyFill="1" applyBorder="1" applyAlignment="1">
      <alignment horizontal="left"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7" fillId="7" borderId="7" xfId="0" applyFont="1" applyFill="1" applyBorder="1" applyAlignment="1">
      <alignment horizontal="left" vertical="center" wrapText="1"/>
    </xf>
    <xf numFmtId="0" fontId="17" fillId="7" borderId="57"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9" fillId="0" borderId="12" xfId="0" applyFont="1" applyBorder="1" applyAlignment="1">
      <alignment horizontal="left" vertical="center" wrapText="1"/>
    </xf>
    <xf numFmtId="0" fontId="9" fillId="0" borderId="14" xfId="0" applyFont="1" applyBorder="1" applyAlignment="1">
      <alignment horizontal="left" vertical="center" wrapText="1"/>
    </xf>
    <xf numFmtId="0" fontId="28" fillId="0" borderId="9" xfId="0" applyFont="1" applyBorder="1" applyAlignment="1">
      <alignment horizontal="center"/>
    </xf>
    <xf numFmtId="0" fontId="28" fillId="0" borderId="3" xfId="0" applyFont="1" applyBorder="1" applyAlignment="1">
      <alignment horizontal="center"/>
    </xf>
    <xf numFmtId="0" fontId="20" fillId="16" borderId="16" xfId="0" applyFont="1" applyFill="1" applyBorder="1" applyAlignment="1">
      <alignment horizontal="left" vertical="center" wrapText="1"/>
    </xf>
    <xf numFmtId="0" fontId="20" fillId="16" borderId="49"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41" fillId="4" borderId="27"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7" borderId="2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17" fillId="7" borderId="72"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73" xfId="0" applyFont="1" applyFill="1" applyBorder="1" applyAlignment="1">
      <alignment horizontal="left" vertical="center" wrapText="1"/>
    </xf>
    <xf numFmtId="0" fontId="9" fillId="0" borderId="43" xfId="0" applyFont="1" applyBorder="1" applyAlignment="1">
      <alignment horizontal="left" vertical="center" wrapText="1"/>
    </xf>
    <xf numFmtId="0" fontId="9" fillId="0" borderId="69" xfId="0" applyFont="1" applyBorder="1" applyAlignment="1">
      <alignment horizontal="left" vertical="center" wrapText="1"/>
    </xf>
    <xf numFmtId="0" fontId="9" fillId="4" borderId="11" xfId="0" applyFont="1" applyFill="1" applyBorder="1" applyAlignment="1">
      <alignment horizontal="left" vertical="top" wrapText="1"/>
    </xf>
    <xf numFmtId="0" fontId="9" fillId="4" borderId="13" xfId="0" applyFont="1" applyFill="1" applyBorder="1" applyAlignment="1">
      <alignment horizontal="left" vertical="top" wrapText="1"/>
    </xf>
    <xf numFmtId="0" fontId="18" fillId="7" borderId="27" xfId="0" applyFont="1" applyFill="1" applyBorder="1" applyAlignment="1">
      <alignment vertical="center" wrapText="1"/>
    </xf>
    <xf numFmtId="0" fontId="18" fillId="7" borderId="28" xfId="0" applyFont="1" applyFill="1" applyBorder="1" applyAlignment="1">
      <alignment vertical="center" wrapText="1"/>
    </xf>
    <xf numFmtId="0" fontId="18" fillId="7" borderId="29" xfId="0" applyFont="1" applyFill="1" applyBorder="1" applyAlignment="1">
      <alignment vertical="center" wrapText="1"/>
    </xf>
    <xf numFmtId="0" fontId="18" fillId="7" borderId="7" xfId="0" applyFont="1" applyFill="1" applyBorder="1" applyAlignment="1">
      <alignment horizontal="left" vertical="center" wrapText="1"/>
    </xf>
    <xf numFmtId="0" fontId="18" fillId="7" borderId="57" xfId="0" applyFont="1" applyFill="1" applyBorder="1" applyAlignment="1">
      <alignment horizontal="left" vertical="center" wrapText="1"/>
    </xf>
    <xf numFmtId="0" fontId="18" fillId="7" borderId="60"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8" fillId="7" borderId="28"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20" fillId="21" borderId="27"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29" xfId="0" applyFont="1" applyFill="1" applyBorder="1" applyAlignment="1">
      <alignment horizontal="center" vertical="center" wrapText="1"/>
    </xf>
    <xf numFmtId="0" fontId="79" fillId="21" borderId="27" xfId="0" applyFont="1" applyFill="1" applyBorder="1" applyAlignment="1">
      <alignment horizontal="center" vertical="center" wrapText="1"/>
    </xf>
    <xf numFmtId="0" fontId="79" fillId="21" borderId="28" xfId="0" applyFont="1" applyFill="1" applyBorder="1" applyAlignment="1">
      <alignment horizontal="center" vertical="center" wrapText="1"/>
    </xf>
    <xf numFmtId="0" fontId="79" fillId="21" borderId="29" xfId="0" applyFont="1" applyFill="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7" fillId="0" borderId="6" xfId="0" applyFont="1" applyBorder="1" applyAlignment="1">
      <alignment horizontal="center" vertical="center"/>
    </xf>
    <xf numFmtId="0" fontId="17" fillId="0" borderId="75" xfId="0" applyFont="1" applyBorder="1" applyAlignment="1">
      <alignment horizontal="center" vertical="center"/>
    </xf>
    <xf numFmtId="0" fontId="17" fillId="0" borderId="74" xfId="0" applyFont="1" applyBorder="1" applyAlignment="1">
      <alignment horizontal="center" vertical="center"/>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23" fillId="0" borderId="13" xfId="0" applyFont="1" applyBorder="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23" fillId="0" borderId="3" xfId="0" applyFont="1" applyBorder="1" applyAlignment="1">
      <alignment horizontal="left" vertical="top" wrapText="1"/>
    </xf>
    <xf numFmtId="0" fontId="23" fillId="0" borderId="12" xfId="0" applyFont="1" applyBorder="1" applyAlignment="1">
      <alignment horizontal="left" vertical="top" wrapText="1"/>
    </xf>
    <xf numFmtId="0" fontId="23" fillId="0" borderId="16" xfId="0" applyFont="1" applyBorder="1" applyAlignment="1">
      <alignment horizontal="lef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18" fillId="7" borderId="7" xfId="0" applyFont="1" applyFill="1" applyBorder="1" applyAlignment="1">
      <alignment vertical="center" wrapText="1"/>
    </xf>
    <xf numFmtId="0" fontId="18" fillId="7" borderId="57" xfId="0" applyFont="1" applyFill="1" applyBorder="1" applyAlignment="1">
      <alignment vertical="center" wrapText="1"/>
    </xf>
    <xf numFmtId="0" fontId="18" fillId="7" borderId="60" xfId="0" applyFont="1" applyFill="1" applyBorder="1" applyAlignment="1">
      <alignment vertical="center" wrapText="1"/>
    </xf>
    <xf numFmtId="0" fontId="18" fillId="7" borderId="72" xfId="0" applyFont="1" applyFill="1" applyBorder="1" applyAlignment="1">
      <alignment vertical="center" wrapText="1"/>
    </xf>
    <xf numFmtId="0" fontId="18" fillId="7" borderId="65" xfId="0" applyFont="1" applyFill="1" applyBorder="1" applyAlignment="1">
      <alignment vertical="center" wrapText="1"/>
    </xf>
    <xf numFmtId="0" fontId="18" fillId="7" borderId="73" xfId="0" applyFont="1" applyFill="1" applyBorder="1" applyAlignment="1">
      <alignment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12" xfId="0" applyFont="1" applyBorder="1" applyAlignment="1">
      <alignment horizontal="left" vertical="center"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23" fillId="0" borderId="21"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9" fillId="3" borderId="11"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3" borderId="8" xfId="0" applyFont="1" applyFill="1" applyBorder="1" applyAlignment="1">
      <alignment horizontal="left" vertical="top" wrapText="1"/>
    </xf>
    <xf numFmtId="0" fontId="9" fillId="3" borderId="9" xfId="0" applyFont="1" applyFill="1" applyBorder="1" applyAlignment="1">
      <alignment horizontal="left" vertical="top" wrapText="1"/>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18" fillId="0" borderId="29" xfId="0" applyFont="1" applyBorder="1" applyAlignment="1">
      <alignment horizontal="left" vertical="center" wrapText="1"/>
    </xf>
    <xf numFmtId="0" fontId="81" fillId="0" borderId="6" xfId="0" applyFont="1" applyBorder="1" applyAlignment="1">
      <alignment horizontal="center" vertical="center"/>
    </xf>
    <xf numFmtId="0" fontId="81" fillId="0" borderId="74" xfId="0" applyFont="1" applyBorder="1" applyAlignment="1">
      <alignment horizontal="center" vertical="center"/>
    </xf>
    <xf numFmtId="0" fontId="18" fillId="0" borderId="7" xfId="0" applyFont="1" applyBorder="1" applyAlignment="1">
      <alignment horizontal="left" vertical="center" wrapText="1"/>
    </xf>
    <xf numFmtId="0" fontId="18" fillId="0" borderId="57" xfId="0" applyFont="1" applyBorder="1" applyAlignment="1">
      <alignment horizontal="left" vertical="center" wrapText="1"/>
    </xf>
    <xf numFmtId="0" fontId="18" fillId="0" borderId="60" xfId="0" applyFont="1" applyBorder="1" applyAlignment="1">
      <alignment horizontal="left" vertical="center" wrapText="1"/>
    </xf>
    <xf numFmtId="0" fontId="18" fillId="0" borderId="72" xfId="0" applyFont="1" applyBorder="1" applyAlignment="1">
      <alignment horizontal="left" vertical="center" wrapText="1"/>
    </xf>
    <xf numFmtId="0" fontId="18" fillId="0" borderId="65" xfId="0" applyFont="1" applyBorder="1" applyAlignment="1">
      <alignment horizontal="left" vertical="center" wrapText="1"/>
    </xf>
    <xf numFmtId="0" fontId="18" fillId="0" borderId="73" xfId="0" applyFont="1" applyBorder="1" applyAlignment="1">
      <alignment horizontal="left" vertical="center" wrapText="1"/>
    </xf>
    <xf numFmtId="0" fontId="81" fillId="0" borderId="75" xfId="0" applyFont="1" applyBorder="1" applyAlignment="1">
      <alignment horizontal="center" vertical="center"/>
    </xf>
    <xf numFmtId="0" fontId="9" fillId="0" borderId="11" xfId="0" applyFont="1" applyBorder="1" applyAlignment="1">
      <alignment horizontal="left" vertical="top" wrapText="1"/>
    </xf>
    <xf numFmtId="0" fontId="18" fillId="0" borderId="7"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60" xfId="0" applyFont="1" applyBorder="1" applyAlignment="1">
      <alignment horizontal="center" vertical="center" wrapText="1"/>
    </xf>
    <xf numFmtId="0" fontId="18" fillId="39" borderId="28" xfId="0" applyFont="1" applyFill="1" applyBorder="1" applyAlignment="1">
      <alignment horizontal="left" vertical="center" wrapText="1"/>
    </xf>
    <xf numFmtId="0" fontId="18" fillId="39" borderId="29" xfId="0" applyFont="1" applyFill="1" applyBorder="1" applyAlignment="1">
      <alignment horizontal="left" vertical="center" wrapText="1"/>
    </xf>
    <xf numFmtId="0" fontId="18" fillId="7" borderId="7" xfId="0" applyFont="1" applyFill="1" applyBorder="1" applyAlignment="1">
      <alignment horizontal="center" vertical="center" wrapText="1"/>
    </xf>
    <xf numFmtId="0" fontId="18" fillId="7" borderId="57" xfId="0" applyFont="1" applyFill="1" applyBorder="1" applyAlignment="1">
      <alignment horizontal="center" vertical="center" wrapText="1"/>
    </xf>
    <xf numFmtId="0" fontId="18" fillId="7" borderId="60" xfId="0" applyFont="1" applyFill="1" applyBorder="1" applyAlignment="1">
      <alignment horizontal="center" vertical="center" wrapText="1"/>
    </xf>
    <xf numFmtId="0" fontId="18" fillId="7" borderId="72" xfId="0" applyFont="1" applyFill="1" applyBorder="1" applyAlignment="1">
      <alignment horizontal="center" vertical="center" wrapText="1"/>
    </xf>
    <xf numFmtId="0" fontId="18" fillId="7" borderId="65"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18" fillId="7" borderId="65" xfId="0" applyFont="1" applyFill="1" applyBorder="1" applyAlignment="1">
      <alignment horizontal="left" vertical="center" wrapText="1"/>
    </xf>
    <xf numFmtId="0" fontId="18" fillId="7" borderId="73" xfId="0" applyFont="1" applyFill="1" applyBorder="1" applyAlignment="1">
      <alignment horizontal="left" vertical="center" wrapText="1"/>
    </xf>
    <xf numFmtId="0" fontId="9" fillId="3" borderId="58" xfId="0" applyFont="1" applyFill="1" applyBorder="1" applyAlignment="1">
      <alignment horizontal="left" vertical="top" wrapText="1"/>
    </xf>
    <xf numFmtId="0" fontId="9" fillId="3"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5" xfId="0" applyFont="1" applyBorder="1" applyAlignment="1">
      <alignment horizontal="left" vertical="top"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23" fillId="0" borderId="3" xfId="0" applyFont="1" applyBorder="1" applyAlignment="1">
      <alignment vertical="top" wrapText="1"/>
    </xf>
    <xf numFmtId="0" fontId="23" fillId="0" borderId="12" xfId="0" applyFont="1" applyBorder="1" applyAlignment="1">
      <alignment vertical="top" wrapText="1"/>
    </xf>
    <xf numFmtId="0" fontId="20" fillId="0" borderId="65" xfId="0" applyFont="1" applyBorder="1" applyAlignment="1">
      <alignment horizontal="left" vertical="center" wrapText="1"/>
    </xf>
    <xf numFmtId="0" fontId="20" fillId="0" borderId="73" xfId="0" applyFont="1" applyBorder="1" applyAlignment="1">
      <alignment horizontal="left" vertical="center" wrapText="1"/>
    </xf>
    <xf numFmtId="0" fontId="9" fillId="3" borderId="57"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58" xfId="0" applyFont="1" applyBorder="1" applyAlignment="1">
      <alignment horizontal="left" vertical="top"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44" xfId="0" applyFont="1" applyFill="1" applyBorder="1" applyAlignment="1">
      <alignment horizontal="center" vertical="center" wrapText="1"/>
    </xf>
    <xf numFmtId="0" fontId="20" fillId="0" borderId="78" xfId="0" applyFont="1" applyBorder="1" applyAlignment="1">
      <alignment horizontal="left" vertical="center" wrapText="1"/>
    </xf>
    <xf numFmtId="0" fontId="20" fillId="0" borderId="79" xfId="0" applyFont="1" applyBorder="1" applyAlignment="1">
      <alignment horizontal="left" vertical="center" wrapText="1"/>
    </xf>
    <xf numFmtId="0" fontId="20" fillId="0" borderId="80" xfId="0" applyFont="1" applyBorder="1" applyAlignment="1">
      <alignment horizontal="left" vertical="center" wrapText="1"/>
    </xf>
    <xf numFmtId="0" fontId="18" fillId="39" borderId="27" xfId="0" applyFont="1" applyFill="1" applyBorder="1" applyAlignment="1">
      <alignment horizontal="left" vertical="center" wrapText="1"/>
    </xf>
    <xf numFmtId="0" fontId="18" fillId="7" borderId="8"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23" fillId="0" borderId="15"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25" xfId="0" applyFont="1" applyBorder="1" applyAlignment="1">
      <alignment horizontal="left" vertical="top" wrapText="1"/>
    </xf>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0" fontId="23" fillId="0" borderId="25" xfId="0" applyFont="1" applyBorder="1" applyAlignment="1">
      <alignment vertical="top" wrapText="1"/>
    </xf>
    <xf numFmtId="0" fontId="23" fillId="0" borderId="79" xfId="0" applyFont="1" applyBorder="1" applyAlignment="1">
      <alignment vertical="top" wrapText="1"/>
    </xf>
    <xf numFmtId="0" fontId="23" fillId="0" borderId="80" xfId="0" applyFont="1" applyBorder="1" applyAlignment="1">
      <alignment vertical="top" wrapText="1"/>
    </xf>
    <xf numFmtId="0" fontId="74" fillId="39" borderId="28" xfId="0" applyFont="1" applyFill="1" applyBorder="1" applyAlignment="1">
      <alignment horizontal="left" vertical="center" wrapText="1"/>
    </xf>
    <xf numFmtId="0" fontId="9" fillId="0" borderId="26" xfId="0" applyFont="1" applyBorder="1" applyAlignment="1">
      <alignment horizontal="left" vertical="top" wrapText="1"/>
    </xf>
    <xf numFmtId="0" fontId="65" fillId="0" borderId="41" xfId="0" applyFont="1" applyBorder="1" applyAlignment="1">
      <alignment horizontal="left" vertical="top" wrapText="1"/>
    </xf>
    <xf numFmtId="0" fontId="65" fillId="0" borderId="80" xfId="0" applyFont="1" applyBorder="1" applyAlignment="1">
      <alignment horizontal="left" vertical="top" wrapText="1"/>
    </xf>
    <xf numFmtId="0" fontId="20" fillId="0" borderId="39" xfId="0" applyFont="1" applyBorder="1" applyAlignment="1">
      <alignment horizontal="left" vertical="center" wrapText="1"/>
    </xf>
    <xf numFmtId="0" fontId="20" fillId="0" borderId="37" xfId="0" applyFont="1" applyBorder="1" applyAlignment="1">
      <alignment horizontal="left" vertical="center" wrapText="1"/>
    </xf>
    <xf numFmtId="0" fontId="20" fillId="0" borderId="53" xfId="0" applyFont="1" applyBorder="1" applyAlignment="1">
      <alignment horizontal="left" vertical="center" wrapText="1"/>
    </xf>
    <xf numFmtId="0" fontId="9" fillId="0" borderId="2" xfId="0" applyFont="1" applyBorder="1" applyAlignment="1">
      <alignment horizontal="left" vertical="top" wrapText="1"/>
    </xf>
    <xf numFmtId="0" fontId="65" fillId="0" borderId="53" xfId="0" applyFont="1" applyBorder="1" applyAlignment="1">
      <alignment horizontal="left" vertical="top" wrapText="1"/>
    </xf>
    <xf numFmtId="0" fontId="65" fillId="0" borderId="3" xfId="0" applyFont="1" applyBorder="1" applyAlignment="1">
      <alignment horizontal="left" vertical="top" wrapText="1"/>
    </xf>
    <xf numFmtId="0" fontId="23" fillId="0" borderId="67" xfId="0" applyFont="1" applyBorder="1" applyAlignment="1">
      <alignment horizontal="left" vertical="top" wrapText="1"/>
    </xf>
    <xf numFmtId="0" fontId="23" fillId="0" borderId="28" xfId="0" applyFont="1" applyBorder="1" applyAlignment="1">
      <alignment horizontal="left" vertical="top" wrapText="1"/>
    </xf>
    <xf numFmtId="0" fontId="23" fillId="0" borderId="29" xfId="0" applyFont="1" applyBorder="1" applyAlignment="1">
      <alignment horizontal="left" vertical="top" wrapText="1"/>
    </xf>
    <xf numFmtId="0" fontId="175" fillId="4" borderId="6" xfId="0" applyFont="1" applyFill="1" applyBorder="1" applyAlignment="1">
      <alignment horizontal="center" vertical="center"/>
    </xf>
    <xf numFmtId="0" fontId="175" fillId="4" borderId="75" xfId="0" applyFont="1" applyFill="1" applyBorder="1" applyAlignment="1">
      <alignment horizontal="center" vertical="center"/>
    </xf>
    <xf numFmtId="0" fontId="175" fillId="4" borderId="74" xfId="0" applyFont="1" applyFill="1" applyBorder="1" applyAlignment="1">
      <alignment horizontal="center" vertical="center"/>
    </xf>
    <xf numFmtId="0" fontId="123" fillId="4" borderId="27" xfId="0" applyFont="1" applyFill="1" applyBorder="1" applyAlignment="1">
      <alignment horizontal="left" vertical="center" wrapText="1"/>
    </xf>
    <xf numFmtId="0" fontId="123" fillId="4" borderId="28" xfId="0" applyFont="1" applyFill="1" applyBorder="1" applyAlignment="1">
      <alignment horizontal="left" vertical="center" wrapText="1"/>
    </xf>
    <xf numFmtId="0" fontId="123" fillId="4" borderId="29" xfId="0" applyFont="1" applyFill="1" applyBorder="1" applyAlignment="1">
      <alignment horizontal="left" vertical="center" wrapText="1"/>
    </xf>
    <xf numFmtId="0" fontId="147" fillId="4" borderId="78" xfId="0" applyFont="1" applyFill="1" applyBorder="1" applyAlignment="1">
      <alignment horizontal="left" vertical="center" wrapText="1"/>
    </xf>
    <xf numFmtId="0" fontId="147" fillId="4" borderId="79" xfId="0" applyFont="1" applyFill="1" applyBorder="1" applyAlignment="1">
      <alignment horizontal="left" vertical="center" wrapText="1"/>
    </xf>
    <xf numFmtId="0" fontId="147" fillId="4" borderId="80" xfId="0" applyFont="1" applyFill="1" applyBorder="1" applyAlignment="1">
      <alignment horizontal="left" vertical="center" wrapText="1"/>
    </xf>
    <xf numFmtId="0" fontId="24" fillId="4" borderId="76"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17" xfId="0" applyFont="1" applyFill="1" applyBorder="1" applyAlignment="1">
      <alignment horizontal="left" vertical="top" wrapText="1"/>
    </xf>
    <xf numFmtId="0" fontId="154" fillId="4" borderId="15" xfId="0" applyFont="1" applyFill="1" applyBorder="1" applyAlignment="1">
      <alignment horizontal="left" vertical="top" wrapText="1"/>
    </xf>
    <xf numFmtId="0" fontId="154" fillId="4" borderId="31" xfId="0" applyFont="1" applyFill="1" applyBorder="1" applyAlignment="1">
      <alignment horizontal="left" vertical="top" wrapText="1"/>
    </xf>
    <xf numFmtId="0" fontId="9" fillId="0" borderId="16" xfId="0" applyFont="1" applyBorder="1" applyAlignment="1">
      <alignment horizontal="left" vertical="top" wrapText="1"/>
    </xf>
    <xf numFmtId="0" fontId="23" fillId="0" borderId="34" xfId="0" applyFont="1" applyBorder="1" applyAlignment="1">
      <alignment horizontal="left" vertical="top" wrapText="1"/>
    </xf>
    <xf numFmtId="0" fontId="23" fillId="0" borderId="47" xfId="0" applyFont="1" applyBorder="1" applyAlignment="1">
      <alignment horizontal="left" vertical="top" wrapText="1"/>
    </xf>
    <xf numFmtId="0" fontId="18" fillId="39" borderId="65" xfId="0" applyFont="1" applyFill="1" applyBorder="1" applyAlignment="1">
      <alignment horizontal="left" vertical="center" wrapText="1"/>
    </xf>
    <xf numFmtId="0" fontId="18" fillId="39" borderId="73" xfId="0" applyFont="1" applyFill="1" applyBorder="1" applyAlignment="1">
      <alignment horizontal="left" vertical="center" wrapText="1"/>
    </xf>
    <xf numFmtId="0" fontId="9" fillId="3" borderId="17" xfId="0" applyFont="1" applyFill="1" applyBorder="1" applyAlignment="1">
      <alignment horizontal="left" vertical="top" wrapText="1"/>
    </xf>
    <xf numFmtId="0" fontId="9" fillId="3" borderId="4" xfId="0" applyFont="1" applyFill="1" applyBorder="1" applyAlignment="1">
      <alignment horizontal="left" vertical="top" wrapText="1"/>
    </xf>
    <xf numFmtId="0" fontId="23" fillId="0" borderId="51" xfId="0" applyFont="1" applyBorder="1" applyAlignment="1">
      <alignment horizontal="left" vertical="top" wrapText="1"/>
    </xf>
    <xf numFmtId="0" fontId="23" fillId="0" borderId="52" xfId="0" applyFont="1" applyBorder="1" applyAlignment="1">
      <alignment horizontal="left" vertical="top"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9" fillId="0" borderId="37" xfId="0" applyFont="1" applyBorder="1" applyAlignment="1">
      <alignment horizontal="left" vertical="top"/>
    </xf>
    <xf numFmtId="0" fontId="9" fillId="0" borderId="2" xfId="0" applyFont="1" applyBorder="1" applyAlignment="1">
      <alignment horizontal="left" vertical="top"/>
    </xf>
    <xf numFmtId="0" fontId="9" fillId="0" borderId="37" xfId="0" applyFont="1" applyBorder="1" applyAlignment="1">
      <alignment horizontal="left" vertical="top"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3" fillId="0" borderId="0" xfId="0" applyFont="1" applyAlignment="1">
      <alignment horizontal="left" vertical="top" wrapText="1"/>
    </xf>
    <xf numFmtId="0" fontId="23" fillId="0" borderId="11" xfId="2" applyFont="1" applyBorder="1" applyAlignment="1">
      <alignment horizontal="left" vertical="center" wrapText="1"/>
    </xf>
    <xf numFmtId="0" fontId="23" fillId="0" borderId="3" xfId="2" applyFont="1" applyBorder="1" applyAlignment="1">
      <alignment horizontal="left" vertical="center" wrapText="1"/>
    </xf>
    <xf numFmtId="0" fontId="23" fillId="0" borderId="3" xfId="2" applyFont="1" applyBorder="1" applyAlignment="1">
      <alignment horizontal="left" vertical="center"/>
    </xf>
    <xf numFmtId="0" fontId="23" fillId="0" borderId="39" xfId="2" applyFont="1" applyBorder="1" applyAlignment="1">
      <alignment horizontal="left" vertical="center" wrapText="1"/>
    </xf>
    <xf numFmtId="0" fontId="65" fillId="0" borderId="2" xfId="0" applyFont="1" applyBorder="1" applyAlignment="1">
      <alignment horizontal="left" vertical="center"/>
    </xf>
    <xf numFmtId="0" fontId="18" fillId="0" borderId="13" xfId="2" applyFont="1" applyBorder="1" applyAlignment="1">
      <alignment horizontal="left" vertical="center" wrapText="1"/>
    </xf>
    <xf numFmtId="0" fontId="39" fillId="0" borderId="41" xfId="2" applyFont="1" applyBorder="1" applyAlignment="1">
      <alignment horizontal="left" vertical="center" wrapText="1"/>
    </xf>
    <xf numFmtId="0" fontId="76" fillId="0" borderId="50" xfId="2" applyFont="1" applyBorder="1" applyAlignment="1">
      <alignment horizontal="left" vertical="center" wrapText="1"/>
    </xf>
    <xf numFmtId="0" fontId="86" fillId="0" borderId="51" xfId="0" applyFont="1" applyBorder="1" applyAlignment="1">
      <alignment horizontal="left" vertical="center" wrapText="1"/>
    </xf>
    <xf numFmtId="0" fontId="79" fillId="0" borderId="50" xfId="2" applyFont="1" applyBorder="1" applyAlignment="1">
      <alignment horizontal="left" vertical="center" wrapText="1"/>
    </xf>
    <xf numFmtId="0" fontId="87" fillId="0" borderId="51" xfId="2" applyFont="1" applyBorder="1" applyAlignment="1">
      <alignment horizontal="left" vertical="center" wrapText="1"/>
    </xf>
    <xf numFmtId="0" fontId="79" fillId="0" borderId="7" xfId="2" applyFont="1" applyBorder="1" applyAlignment="1">
      <alignment horizontal="left" vertical="center" wrapText="1"/>
    </xf>
    <xf numFmtId="0" fontId="88" fillId="0" borderId="60" xfId="0" applyFont="1" applyBorder="1" applyAlignment="1">
      <alignment horizontal="left" vertical="center" wrapText="1"/>
    </xf>
    <xf numFmtId="0" fontId="75" fillId="0" borderId="61" xfId="0" applyFont="1" applyBorder="1" applyAlignment="1">
      <alignment horizontal="left" vertical="center" wrapText="1"/>
    </xf>
    <xf numFmtId="0" fontId="88" fillId="0" borderId="61" xfId="0" applyFont="1" applyBorder="1" applyAlignment="1">
      <alignment horizontal="left" vertical="center" wrapText="1"/>
    </xf>
    <xf numFmtId="0" fontId="43" fillId="15" borderId="6"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protection locked="0"/>
    </xf>
    <xf numFmtId="0" fontId="43" fillId="15" borderId="74" xfId="0" applyFont="1" applyFill="1" applyBorder="1" applyAlignment="1" applyProtection="1">
      <alignment horizontal="center" vertical="center"/>
      <protection locked="0"/>
    </xf>
    <xf numFmtId="0" fontId="20" fillId="0" borderId="72" xfId="2" applyFont="1" applyBorder="1" applyAlignment="1">
      <alignment horizontal="left" vertical="top" wrapText="1"/>
    </xf>
    <xf numFmtId="0" fontId="0" fillId="0" borderId="73" xfId="0" applyBorder="1" applyAlignment="1">
      <alignment horizontal="left" vertical="top" wrapText="1"/>
    </xf>
    <xf numFmtId="0" fontId="20" fillId="0" borderId="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33" xfId="0" applyFont="1" applyBorder="1" applyAlignment="1">
      <alignment horizontal="center" vertical="center" wrapText="1"/>
    </xf>
    <xf numFmtId="0" fontId="18" fillId="0" borderId="9" xfId="0" applyFont="1" applyBorder="1" applyAlignment="1">
      <alignment horizontal="center" wrapText="1"/>
    </xf>
    <xf numFmtId="0" fontId="18" fillId="0" borderId="3" xfId="0" applyFont="1" applyBorder="1" applyAlignment="1">
      <alignment horizontal="center" wrapText="1"/>
    </xf>
    <xf numFmtId="0" fontId="18" fillId="0" borderId="9" xfId="0" applyFont="1" applyBorder="1" applyAlignment="1">
      <alignment horizontal="center" vertical="center" wrapText="1"/>
    </xf>
    <xf numFmtId="0" fontId="18" fillId="0" borderId="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0" fontId="18" fillId="0" borderId="20" xfId="0" applyFont="1" applyBorder="1" applyAlignment="1">
      <alignment horizontal="center" textRotation="90" wrapText="1"/>
    </xf>
    <xf numFmtId="0" fontId="65" fillId="0" borderId="34" xfId="0" applyFont="1" applyBorder="1" applyAlignment="1">
      <alignment horizontal="center" wrapText="1"/>
    </xf>
    <xf numFmtId="0" fontId="18" fillId="0" borderId="13" xfId="0" applyFont="1" applyBorder="1" applyAlignment="1">
      <alignment horizontal="left" vertical="center" wrapText="1"/>
    </xf>
    <xf numFmtId="0" fontId="18" fillId="0" borderId="41" xfId="0" applyFont="1" applyBorder="1" applyAlignment="1">
      <alignment horizontal="left" vertical="center" wrapText="1"/>
    </xf>
    <xf numFmtId="0" fontId="23" fillId="0" borderId="50" xfId="2" applyFont="1" applyBorder="1" applyAlignment="1">
      <alignment vertical="center" wrapText="1"/>
    </xf>
    <xf numFmtId="0" fontId="71" fillId="0" borderId="51" xfId="0" applyFont="1" applyBorder="1" applyAlignment="1">
      <alignment vertical="center" wrapText="1"/>
    </xf>
    <xf numFmtId="0" fontId="63" fillId="0" borderId="57" xfId="2" applyFont="1" applyBorder="1" applyAlignment="1">
      <alignment vertical="center" wrapText="1"/>
    </xf>
    <xf numFmtId="0" fontId="0" fillId="0" borderId="57" xfId="0" applyBorder="1" applyAlignment="1">
      <alignmen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3" fillId="0" borderId="11" xfId="2" applyFont="1" applyBorder="1" applyAlignment="1">
      <alignment horizontal="left" vertical="center" wrapText="1" indent="1"/>
    </xf>
    <xf numFmtId="0" fontId="71" fillId="0" borderId="3" xfId="0" applyFont="1" applyBorder="1" applyAlignment="1">
      <alignment horizontal="left" vertical="center" wrapText="1" indent="1"/>
    </xf>
    <xf numFmtId="0" fontId="20" fillId="0" borderId="7" xfId="0" applyFont="1" applyBorder="1" applyAlignment="1">
      <alignment horizontal="left" vertical="center" wrapText="1"/>
    </xf>
    <xf numFmtId="0" fontId="20" fillId="0" borderId="57" xfId="0" applyFont="1" applyBorder="1" applyAlignment="1">
      <alignment horizontal="left" vertical="center" wrapText="1"/>
    </xf>
    <xf numFmtId="0" fontId="20" fillId="0" borderId="60" xfId="0" applyFont="1" applyBorder="1" applyAlignment="1">
      <alignment horizontal="left" vertical="center" wrapText="1"/>
    </xf>
    <xf numFmtId="0" fontId="23" fillId="0" borderId="8" xfId="2" applyFont="1" applyBorder="1" applyAlignment="1">
      <alignment horizontal="left" vertical="center" wrapText="1"/>
    </xf>
    <xf numFmtId="0" fontId="23" fillId="0" borderId="16" xfId="2" applyFont="1" applyBorder="1" applyAlignment="1">
      <alignment horizontal="left" vertical="center"/>
    </xf>
    <xf numFmtId="0" fontId="16" fillId="0" borderId="0" xfId="1" applyFont="1" applyFill="1" applyAlignment="1" applyProtection="1"/>
    <xf numFmtId="0" fontId="39" fillId="2" borderId="20" xfId="0" applyFont="1" applyFill="1" applyBorder="1" applyAlignment="1">
      <alignment horizontal="center" vertical="center" wrapText="1"/>
    </xf>
    <xf numFmtId="0" fontId="39" fillId="2" borderId="34" xfId="0" applyFont="1" applyFill="1" applyBorder="1" applyAlignment="1">
      <alignment horizontal="center" vertical="center" wrapText="1"/>
    </xf>
    <xf numFmtId="0" fontId="23" fillId="22" borderId="8" xfId="0" applyFont="1" applyFill="1" applyBorder="1" applyAlignment="1">
      <alignment horizontal="center" vertical="center"/>
    </xf>
    <xf numFmtId="0" fontId="23" fillId="22" borderId="32" xfId="0" applyFont="1" applyFill="1" applyBorder="1" applyAlignment="1">
      <alignment horizontal="center" vertical="center"/>
    </xf>
    <xf numFmtId="0" fontId="23" fillId="22" borderId="13" xfId="0" applyFont="1" applyFill="1" applyBorder="1" applyAlignment="1">
      <alignment horizontal="center" vertical="center"/>
    </xf>
    <xf numFmtId="0" fontId="23" fillId="22" borderId="9"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41" xfId="0" applyFont="1" applyFill="1" applyBorder="1" applyAlignment="1">
      <alignment horizontal="center" vertical="center"/>
    </xf>
    <xf numFmtId="0" fontId="18" fillId="42" borderId="7" xfId="0" applyFont="1" applyFill="1" applyBorder="1" applyAlignment="1">
      <alignment horizontal="left" vertical="center" wrapText="1"/>
    </xf>
    <xf numFmtId="0" fontId="18" fillId="42" borderId="57" xfId="0" applyFont="1" applyFill="1" applyBorder="1" applyAlignment="1">
      <alignment horizontal="left" vertical="center" wrapText="1"/>
    </xf>
    <xf numFmtId="0" fontId="18" fillId="42" borderId="60" xfId="0" applyFont="1" applyFill="1" applyBorder="1" applyAlignment="1">
      <alignment horizontal="left" vertical="center" wrapText="1"/>
    </xf>
    <xf numFmtId="0" fontId="40" fillId="2" borderId="3" xfId="0" applyFont="1" applyFill="1" applyBorder="1" applyAlignment="1">
      <alignment horizontal="center" vertical="center" wrapText="1"/>
    </xf>
    <xf numFmtId="0" fontId="13" fillId="2" borderId="49" xfId="0" applyFont="1" applyFill="1" applyBorder="1" applyAlignment="1">
      <alignment horizontal="center" vertical="top" wrapText="1"/>
    </xf>
    <xf numFmtId="0" fontId="13" fillId="2" borderId="24" xfId="0" applyFont="1" applyFill="1" applyBorder="1" applyAlignment="1">
      <alignment horizontal="center" vertical="top" wrapText="1"/>
    </xf>
    <xf numFmtId="0" fontId="13" fillId="2" borderId="3" xfId="0" applyFont="1" applyFill="1" applyBorder="1" applyAlignment="1">
      <alignment horizontal="center" vertical="top" wrapText="1"/>
    </xf>
    <xf numFmtId="0" fontId="13" fillId="2" borderId="21" xfId="0" applyFont="1" applyFill="1" applyBorder="1" applyAlignment="1">
      <alignment horizontal="center" vertical="top" wrapText="1"/>
    </xf>
    <xf numFmtId="0" fontId="13" fillId="2" borderId="33" xfId="0" applyFont="1" applyFill="1" applyBorder="1" applyAlignment="1">
      <alignment horizontal="center" vertical="top" wrapText="1"/>
    </xf>
    <xf numFmtId="0" fontId="60" fillId="2" borderId="3" xfId="0" applyFont="1" applyFill="1" applyBorder="1" applyAlignment="1">
      <alignment horizontal="center" vertical="center"/>
    </xf>
    <xf numFmtId="0" fontId="9" fillId="7" borderId="9" xfId="0" applyFont="1" applyFill="1" applyBorder="1" applyAlignment="1">
      <alignment horizontal="left" vertical="top" wrapText="1"/>
    </xf>
    <xf numFmtId="0" fontId="9" fillId="7" borderId="41" xfId="0" applyFont="1" applyFill="1" applyBorder="1" applyAlignment="1">
      <alignment horizontal="left" vertical="top" wrapText="1"/>
    </xf>
    <xf numFmtId="0" fontId="23" fillId="0" borderId="8" xfId="0" applyFont="1" applyBorder="1" applyAlignment="1">
      <alignment horizontal="center" vertical="center" wrapText="1"/>
    </xf>
    <xf numFmtId="0" fontId="23" fillId="0" borderId="13" xfId="0" applyFont="1" applyBorder="1" applyAlignment="1">
      <alignment horizontal="center" vertical="center"/>
    </xf>
    <xf numFmtId="0" fontId="9" fillId="4" borderId="9" xfId="0" applyFont="1" applyFill="1" applyBorder="1" applyAlignment="1">
      <alignment horizontal="left" vertical="top" wrapText="1"/>
    </xf>
    <xf numFmtId="0" fontId="9" fillId="4" borderId="40" xfId="0" applyFont="1" applyFill="1" applyBorder="1" applyAlignment="1">
      <alignment horizontal="left" vertical="top" wrapText="1"/>
    </xf>
    <xf numFmtId="0" fontId="9" fillId="4" borderId="41" xfId="0" applyFont="1" applyFill="1" applyBorder="1" applyAlignment="1">
      <alignment horizontal="left" vertical="top" wrapText="1"/>
    </xf>
    <xf numFmtId="0" fontId="23" fillId="9" borderId="9" xfId="0" applyFont="1" applyFill="1" applyBorder="1" applyAlignment="1">
      <alignment horizontal="center" vertical="center"/>
    </xf>
    <xf numFmtId="0" fontId="23" fillId="9" borderId="41" xfId="0" applyFont="1" applyFill="1" applyBorder="1" applyAlignment="1">
      <alignment horizontal="center" vertical="center"/>
    </xf>
    <xf numFmtId="0" fontId="9" fillId="14" borderId="9" xfId="0" applyFont="1" applyFill="1" applyBorder="1" applyAlignment="1">
      <alignment horizontal="left" vertical="top" wrapText="1"/>
    </xf>
    <xf numFmtId="0" fontId="9" fillId="14" borderId="3" xfId="0" applyFont="1" applyFill="1" applyBorder="1" applyAlignment="1">
      <alignment horizontal="left" vertical="top" wrapText="1"/>
    </xf>
    <xf numFmtId="0" fontId="9" fillId="14" borderId="41" xfId="0" applyFont="1" applyFill="1" applyBorder="1" applyAlignment="1">
      <alignment horizontal="left" vertical="top" wrapText="1"/>
    </xf>
    <xf numFmtId="0" fontId="6" fillId="9" borderId="9" xfId="0" applyFont="1" applyFill="1" applyBorder="1" applyAlignment="1">
      <alignment horizontal="center" vertical="center"/>
    </xf>
    <xf numFmtId="0" fontId="6" fillId="9" borderId="40" xfId="0" applyFont="1" applyFill="1" applyBorder="1" applyAlignment="1">
      <alignment horizontal="center" vertical="center"/>
    </xf>
    <xf numFmtId="0" fontId="6" fillId="9" borderId="41" xfId="0" applyFont="1" applyFill="1" applyBorder="1" applyAlignment="1">
      <alignment horizontal="center" vertical="center"/>
    </xf>
    <xf numFmtId="0" fontId="23" fillId="22" borderId="9"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35" xfId="0" applyFont="1" applyBorder="1" applyAlignment="1">
      <alignment horizontal="center" vertical="center" wrapText="1"/>
    </xf>
    <xf numFmtId="0" fontId="23" fillId="21" borderId="15"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25" xfId="0" applyFont="1" applyFill="1" applyBorder="1" applyAlignment="1">
      <alignment horizontal="center" vertical="center"/>
    </xf>
    <xf numFmtId="0" fontId="23" fillId="22" borderId="15" xfId="0" applyFont="1" applyFill="1" applyBorder="1" applyAlignment="1">
      <alignment horizontal="center" vertical="center"/>
    </xf>
    <xf numFmtId="0" fontId="23" fillId="22" borderId="16" xfId="0" applyFont="1" applyFill="1" applyBorder="1" applyAlignment="1">
      <alignment horizontal="center" vertical="center"/>
    </xf>
    <xf numFmtId="0" fontId="23" fillId="22" borderId="25" xfId="0" applyFont="1" applyFill="1" applyBorder="1" applyAlignment="1">
      <alignment horizontal="center" vertical="center"/>
    </xf>
    <xf numFmtId="0" fontId="9" fillId="0" borderId="25" xfId="0" applyFont="1" applyBorder="1" applyAlignment="1">
      <alignment horizontal="left" vertical="top" wrapText="1"/>
    </xf>
    <xf numFmtId="0" fontId="9" fillId="0" borderId="79" xfId="0" applyFont="1" applyBorder="1" applyAlignment="1">
      <alignment horizontal="left" vertical="top" wrapText="1"/>
    </xf>
    <xf numFmtId="0" fontId="9" fillId="7" borderId="3" xfId="0" applyFont="1" applyFill="1" applyBorder="1" applyAlignment="1">
      <alignment horizontal="left" vertical="top" wrapText="1"/>
    </xf>
    <xf numFmtId="0" fontId="9" fillId="7" borderId="20" xfId="0" applyFont="1" applyFill="1" applyBorder="1" applyAlignment="1">
      <alignment horizontal="left" vertical="top" wrapText="1"/>
    </xf>
    <xf numFmtId="0" fontId="23" fillId="21" borderId="9" xfId="0" applyFont="1" applyFill="1" applyBorder="1" applyAlignment="1">
      <alignment horizontal="center" vertical="center"/>
    </xf>
    <xf numFmtId="0" fontId="23" fillId="21" borderId="3" xfId="0" applyFont="1" applyFill="1" applyBorder="1" applyAlignment="1">
      <alignment horizontal="center" vertical="center"/>
    </xf>
    <xf numFmtId="0" fontId="23" fillId="21" borderId="20" xfId="0" applyFont="1" applyFill="1" applyBorder="1" applyAlignment="1">
      <alignment horizontal="center" vertical="center"/>
    </xf>
    <xf numFmtId="0" fontId="23" fillId="21" borderId="41"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25" xfId="0" applyFont="1" applyFill="1" applyBorder="1" applyAlignment="1">
      <alignment horizontal="center" vertical="center"/>
    </xf>
    <xf numFmtId="0" fontId="3" fillId="14" borderId="9" xfId="0" applyFont="1" applyFill="1" applyBorder="1" applyAlignment="1">
      <alignment horizontal="left" vertical="top" wrapText="1"/>
    </xf>
    <xf numFmtId="0" fontId="3" fillId="14" borderId="3" xfId="0" applyFont="1" applyFill="1" applyBorder="1" applyAlignment="1">
      <alignment horizontal="left" vertical="top" wrapText="1"/>
    </xf>
    <xf numFmtId="0" fontId="3" fillId="14" borderId="20" xfId="0" applyFont="1" applyFill="1" applyBorder="1" applyAlignment="1">
      <alignment horizontal="left" vertical="top" wrapText="1"/>
    </xf>
    <xf numFmtId="0" fontId="3" fillId="14" borderId="41" xfId="0" applyFont="1" applyFill="1" applyBorder="1" applyAlignment="1">
      <alignment horizontal="left" vertical="top" wrapText="1"/>
    </xf>
    <xf numFmtId="0" fontId="3" fillId="14" borderId="34" xfId="0" applyFont="1" applyFill="1" applyBorder="1" applyAlignment="1">
      <alignment horizontal="left" vertical="top" wrapText="1"/>
    </xf>
    <xf numFmtId="0" fontId="9" fillId="0" borderId="41" xfId="0" applyFont="1" applyBorder="1" applyAlignment="1">
      <alignment horizontal="left" vertical="top" wrapText="1"/>
    </xf>
    <xf numFmtId="0" fontId="66" fillId="9" borderId="9" xfId="0" applyFont="1" applyFill="1" applyBorder="1" applyAlignment="1">
      <alignment horizontal="center" vertical="center"/>
    </xf>
    <xf numFmtId="0" fontId="66" fillId="9" borderId="3" xfId="0" applyFont="1" applyFill="1" applyBorder="1" applyAlignment="1">
      <alignment horizontal="center" vertical="center"/>
    </xf>
    <xf numFmtId="0" fontId="66" fillId="9" borderId="41" xfId="0" applyFont="1" applyFill="1" applyBorder="1" applyAlignment="1">
      <alignment horizontal="center" vertical="center"/>
    </xf>
    <xf numFmtId="0" fontId="9" fillId="4" borderId="25"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0" borderId="9" xfId="0" applyFont="1" applyBorder="1" applyAlignment="1">
      <alignment horizontal="left" vertical="top"/>
    </xf>
    <xf numFmtId="0" fontId="9" fillId="0" borderId="3" xfId="0" applyFont="1" applyBorder="1" applyAlignment="1">
      <alignment horizontal="left" vertical="top"/>
    </xf>
    <xf numFmtId="0" fontId="9" fillId="0" borderId="41" xfId="0" applyFont="1" applyBorder="1" applyAlignment="1">
      <alignment horizontal="left" vertical="top"/>
    </xf>
    <xf numFmtId="0" fontId="23" fillId="22" borderId="3" xfId="0" applyFont="1" applyFill="1" applyBorder="1" applyAlignment="1">
      <alignment horizontal="center" vertical="center"/>
    </xf>
    <xf numFmtId="0" fontId="9" fillId="4" borderId="1" xfId="0" applyFont="1" applyFill="1" applyBorder="1" applyAlignment="1">
      <alignment horizontal="left" vertical="top" wrapText="1"/>
    </xf>
    <xf numFmtId="0" fontId="9" fillId="4" borderId="34" xfId="0" applyFont="1" applyFill="1" applyBorder="1" applyAlignment="1">
      <alignment horizontal="left" vertical="top" wrapText="1"/>
    </xf>
    <xf numFmtId="0" fontId="9" fillId="4" borderId="20" xfId="0" applyFont="1" applyFill="1" applyBorder="1" applyAlignment="1">
      <alignment horizontal="left" vertical="top" wrapText="1"/>
    </xf>
    <xf numFmtId="0" fontId="3" fillId="7" borderId="9" xfId="0" applyFont="1" applyFill="1" applyBorder="1" applyAlignment="1">
      <alignment horizontal="left" vertical="top" wrapText="1"/>
    </xf>
    <xf numFmtId="0" fontId="3" fillId="7" borderId="41" xfId="0" applyFont="1" applyFill="1" applyBorder="1" applyAlignment="1">
      <alignment horizontal="left" vertical="top" wrapText="1"/>
    </xf>
    <xf numFmtId="0" fontId="154" fillId="0" borderId="8"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13" xfId="0" applyFont="1" applyBorder="1" applyAlignment="1">
      <alignment horizontal="center" vertical="center" wrapText="1"/>
    </xf>
    <xf numFmtId="0" fontId="6" fillId="9" borderId="3" xfId="0" applyFont="1" applyFill="1" applyBorder="1" applyAlignment="1">
      <alignment horizontal="center" vertical="center"/>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1" xfId="0" applyFont="1" applyBorder="1" applyAlignment="1">
      <alignment horizontal="center" vertical="center"/>
    </xf>
    <xf numFmtId="0" fontId="18" fillId="9" borderId="1"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18" fillId="13" borderId="50" xfId="0" applyFont="1" applyFill="1" applyBorder="1" applyAlignment="1">
      <alignment horizontal="left" vertical="center" wrapText="1"/>
    </xf>
    <xf numFmtId="0" fontId="18" fillId="13" borderId="51" xfId="0" applyFont="1" applyFill="1" applyBorder="1" applyAlignment="1">
      <alignment horizontal="left" vertical="center" wrapText="1"/>
    </xf>
    <xf numFmtId="0" fontId="18" fillId="13" borderId="67" xfId="0" applyFont="1" applyFill="1" applyBorder="1" applyAlignment="1">
      <alignment horizontal="left" vertical="center" wrapText="1"/>
    </xf>
    <xf numFmtId="0" fontId="23" fillId="22" borderId="59" xfId="0" applyFont="1" applyFill="1" applyBorder="1" applyAlignment="1">
      <alignment horizontal="center" vertical="center"/>
    </xf>
    <xf numFmtId="0" fontId="142" fillId="14" borderId="41" xfId="0" applyFont="1" applyFill="1" applyBorder="1" applyAlignment="1">
      <alignment horizontal="left" vertical="top" wrapText="1"/>
    </xf>
    <xf numFmtId="0" fontId="9" fillId="4" borderId="56" xfId="0" applyFont="1" applyFill="1" applyBorder="1" applyAlignment="1">
      <alignment horizontal="left" vertical="top" wrapText="1"/>
    </xf>
    <xf numFmtId="0" fontId="9" fillId="4" borderId="57" xfId="0" applyFont="1" applyFill="1" applyBorder="1" applyAlignment="1">
      <alignment horizontal="left" vertical="top" wrapText="1"/>
    </xf>
    <xf numFmtId="0" fontId="9" fillId="4" borderId="58" xfId="0" applyFont="1" applyFill="1" applyBorder="1" applyAlignment="1">
      <alignment horizontal="left" vertical="top" wrapText="1"/>
    </xf>
    <xf numFmtId="0" fontId="6" fillId="21" borderId="9" xfId="0" applyFont="1" applyFill="1" applyBorder="1" applyAlignment="1">
      <alignment horizontal="center" vertical="center"/>
    </xf>
    <xf numFmtId="0" fontId="6" fillId="21" borderId="41" xfId="0" applyFont="1" applyFill="1" applyBorder="1" applyAlignment="1">
      <alignment horizontal="center" vertical="center"/>
    </xf>
    <xf numFmtId="0" fontId="9" fillId="14" borderId="40" xfId="0" applyFont="1" applyFill="1" applyBorder="1" applyAlignment="1">
      <alignment horizontal="left" vertical="top" wrapText="1"/>
    </xf>
    <xf numFmtId="0" fontId="18" fillId="20" borderId="50" xfId="0" applyFont="1" applyFill="1" applyBorder="1" applyAlignment="1">
      <alignment horizontal="left" vertical="center" wrapText="1"/>
    </xf>
    <xf numFmtId="0" fontId="18" fillId="20" borderId="51" xfId="0" applyFont="1" applyFill="1" applyBorder="1" applyAlignment="1">
      <alignment horizontal="left" vertical="center" wrapText="1"/>
    </xf>
    <xf numFmtId="0" fontId="18" fillId="20" borderId="67" xfId="0" applyFont="1" applyFill="1" applyBorder="1" applyAlignment="1">
      <alignment horizontal="left" vertical="center" wrapText="1"/>
    </xf>
    <xf numFmtId="0" fontId="23" fillId="22" borderId="11" xfId="0" applyFont="1" applyFill="1" applyBorder="1" applyAlignment="1">
      <alignment horizontal="center" vertical="center"/>
    </xf>
    <xf numFmtId="0" fontId="66" fillId="9" borderId="40" xfId="0" applyFont="1" applyFill="1" applyBorder="1" applyAlignment="1">
      <alignment horizontal="center" vertical="center"/>
    </xf>
    <xf numFmtId="0" fontId="154" fillId="0" borderId="10" xfId="0" applyFont="1" applyBorder="1" applyAlignment="1">
      <alignment horizontal="center" vertical="center" wrapText="1"/>
    </xf>
    <xf numFmtId="0" fontId="154" fillId="0" borderId="46" xfId="0" applyFont="1" applyBorder="1" applyAlignment="1">
      <alignment horizontal="center" vertical="center" wrapText="1"/>
    </xf>
    <xf numFmtId="0" fontId="154" fillId="0" borderId="14" xfId="0" applyFont="1" applyBorder="1" applyAlignment="1">
      <alignment horizontal="center" vertical="center" wrapText="1"/>
    </xf>
    <xf numFmtId="0" fontId="9" fillId="0" borderId="15" xfId="0" applyFont="1" applyBorder="1" applyAlignment="1">
      <alignment horizontal="left" vertical="top" wrapText="1"/>
    </xf>
    <xf numFmtId="0" fontId="9" fillId="0" borderId="30" xfId="0" applyFont="1" applyBorder="1" applyAlignment="1">
      <alignment horizontal="left" vertical="top" wrapText="1"/>
    </xf>
    <xf numFmtId="0" fontId="9" fillId="0" borderId="17" xfId="0" applyFont="1" applyBorder="1" applyAlignment="1">
      <alignment horizontal="left" vertical="top" wrapText="1"/>
    </xf>
    <xf numFmtId="0" fontId="23" fillId="22" borderId="15"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23" fillId="0" borderId="5" xfId="0" applyFont="1" applyBorder="1" applyAlignment="1">
      <alignment horizontal="center" vertical="center" wrapText="1"/>
    </xf>
    <xf numFmtId="0" fontId="23" fillId="0" borderId="69"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9" fillId="0" borderId="40" xfId="0" applyFont="1" applyBorder="1" applyAlignment="1">
      <alignment horizontal="left" vertical="top" wrapText="1"/>
    </xf>
    <xf numFmtId="0" fontId="156" fillId="9" borderId="9" xfId="0" applyFont="1" applyFill="1" applyBorder="1" applyAlignment="1">
      <alignment horizontal="center" vertical="center"/>
    </xf>
    <xf numFmtId="0" fontId="156" fillId="9" borderId="40" xfId="0" applyFont="1" applyFill="1" applyBorder="1" applyAlignment="1">
      <alignment horizontal="center" vertical="center"/>
    </xf>
    <xf numFmtId="0" fontId="156" fillId="9" borderId="41" xfId="0" applyFont="1" applyFill="1" applyBorder="1" applyAlignment="1">
      <alignment horizontal="center" vertical="center"/>
    </xf>
    <xf numFmtId="0" fontId="23" fillId="0" borderId="10" xfId="0" applyFont="1" applyBorder="1" applyAlignment="1">
      <alignment horizontal="center" vertical="center" wrapText="1"/>
    </xf>
    <xf numFmtId="0" fontId="23" fillId="0" borderId="12" xfId="0" applyFont="1" applyBorder="1" applyAlignment="1">
      <alignment horizontal="center" vertical="center"/>
    </xf>
    <xf numFmtId="0" fontId="23" fillId="0" borderId="14" xfId="0" applyFont="1" applyBorder="1" applyAlignment="1">
      <alignment horizontal="center" vertical="center"/>
    </xf>
    <xf numFmtId="0" fontId="23" fillId="21" borderId="1" xfId="0" applyFont="1" applyFill="1" applyBorder="1" applyAlignment="1">
      <alignment horizontal="center" vertical="center"/>
    </xf>
    <xf numFmtId="0" fontId="23" fillId="21" borderId="68" xfId="0" applyFont="1" applyFill="1" applyBorder="1" applyAlignment="1">
      <alignment horizontal="center" vertical="center"/>
    </xf>
    <xf numFmtId="0" fontId="3" fillId="0" borderId="1" xfId="0" applyFont="1" applyBorder="1" applyAlignment="1">
      <alignment horizontal="center" vertical="top"/>
    </xf>
    <xf numFmtId="0" fontId="3" fillId="0" borderId="68" xfId="0" applyFont="1" applyBorder="1" applyAlignment="1">
      <alignment horizontal="center" vertical="top"/>
    </xf>
    <xf numFmtId="0" fontId="65" fillId="21" borderId="15" xfId="0" applyFont="1" applyFill="1" applyBorder="1" applyAlignment="1">
      <alignment horizontal="center" vertical="center"/>
    </xf>
    <xf numFmtId="0" fontId="65" fillId="21" borderId="16" xfId="0" applyFont="1" applyFill="1" applyBorder="1" applyAlignment="1">
      <alignment horizontal="center" vertical="center"/>
    </xf>
    <xf numFmtId="0" fontId="65" fillId="21" borderId="25" xfId="0" applyFont="1" applyFill="1" applyBorder="1" applyAlignment="1">
      <alignment horizontal="center" vertical="center"/>
    </xf>
    <xf numFmtId="0" fontId="40" fillId="9" borderId="1" xfId="0" applyFont="1" applyFill="1" applyBorder="1" applyAlignment="1">
      <alignment horizontal="center" vertical="center"/>
    </xf>
    <xf numFmtId="0" fontId="40" fillId="9" borderId="68" xfId="0" applyFont="1" applyFill="1" applyBorder="1" applyAlignment="1">
      <alignment horizontal="center" vertical="center"/>
    </xf>
    <xf numFmtId="0" fontId="23" fillId="9" borderId="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18" fillId="9" borderId="13" xfId="0" applyFont="1" applyFill="1" applyBorder="1" applyAlignment="1">
      <alignment horizontal="center" vertical="center" wrapText="1"/>
    </xf>
    <xf numFmtId="0" fontId="142" fillId="0" borderId="41" xfId="0" applyFont="1" applyBorder="1" applyAlignment="1">
      <alignment horizontal="left" vertical="top" wrapText="1"/>
    </xf>
    <xf numFmtId="0" fontId="23" fillId="0" borderId="31" xfId="0" applyFont="1" applyBorder="1" applyAlignment="1">
      <alignment horizontal="center" vertical="center" wrapText="1"/>
    </xf>
    <xf numFmtId="0" fontId="23" fillId="0" borderId="53" xfId="0" applyFont="1" applyBorder="1" applyAlignment="1">
      <alignment horizontal="center" vertical="center" wrapText="1"/>
    </xf>
    <xf numFmtId="0" fontId="23" fillId="0" borderId="80" xfId="0" applyFont="1" applyBorder="1" applyAlignment="1">
      <alignment horizontal="center" vertical="center" wrapText="1"/>
    </xf>
    <xf numFmtId="0" fontId="9" fillId="7" borderId="34" xfId="0" applyFont="1" applyFill="1" applyBorder="1" applyAlignment="1">
      <alignment horizontal="left" vertical="top" wrapText="1"/>
    </xf>
    <xf numFmtId="0" fontId="23" fillId="9" borderId="1"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66" fillId="9" borderId="34" xfId="0" applyFont="1" applyFill="1" applyBorder="1" applyAlignment="1">
      <alignment horizontal="center" vertical="center"/>
    </xf>
    <xf numFmtId="0" fontId="23" fillId="0" borderId="53" xfId="0" applyFont="1" applyBorder="1" applyAlignment="1">
      <alignment horizontal="center" vertical="center"/>
    </xf>
    <xf numFmtId="0" fontId="23" fillId="0" borderId="80" xfId="0" applyFont="1" applyBorder="1" applyAlignment="1">
      <alignment horizontal="center" vertical="center"/>
    </xf>
    <xf numFmtId="0" fontId="65" fillId="21" borderId="9" xfId="0" applyFont="1" applyFill="1" applyBorder="1" applyAlignment="1">
      <alignment horizontal="center" vertical="center"/>
    </xf>
    <xf numFmtId="0" fontId="65" fillId="21" borderId="3" xfId="0" applyFont="1" applyFill="1" applyBorder="1" applyAlignment="1">
      <alignment horizontal="center" vertical="center"/>
    </xf>
    <xf numFmtId="0" fontId="65" fillId="21" borderId="41" xfId="0" applyFont="1" applyFill="1" applyBorder="1" applyAlignment="1">
      <alignment horizontal="center" vertical="center"/>
    </xf>
    <xf numFmtId="0" fontId="23" fillId="4" borderId="10"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0" borderId="47"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4" xfId="0" applyFont="1" applyBorder="1" applyAlignment="1">
      <alignment horizontal="center" vertical="center" wrapText="1"/>
    </xf>
    <xf numFmtId="0" fontId="23" fillId="22" borderId="34" xfId="0" applyFont="1" applyFill="1" applyBorder="1" applyAlignment="1">
      <alignment horizontal="center" vertical="center"/>
    </xf>
    <xf numFmtId="0" fontId="23" fillId="22" borderId="48" xfId="0" applyFont="1" applyFill="1" applyBorder="1" applyAlignment="1">
      <alignment horizontal="center" vertical="center"/>
    </xf>
    <xf numFmtId="0" fontId="23" fillId="22" borderId="1" xfId="0" applyFont="1" applyFill="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xf>
    <xf numFmtId="0" fontId="9" fillId="14" borderId="1" xfId="0" applyFont="1" applyFill="1" applyBorder="1" applyAlignment="1">
      <alignment horizontal="left" vertical="top" wrapText="1"/>
    </xf>
    <xf numFmtId="0" fontId="154" fillId="0" borderId="38" xfId="0" applyFont="1" applyBorder="1" applyAlignment="1">
      <alignment horizontal="center" vertical="center" wrapText="1"/>
    </xf>
    <xf numFmtId="0" fontId="23" fillId="0" borderId="38" xfId="0" applyFont="1" applyBorder="1" applyAlignment="1">
      <alignment horizontal="center" vertical="center" wrapText="1"/>
    </xf>
    <xf numFmtId="0" fontId="154" fillId="0" borderId="13" xfId="0" applyFont="1" applyBorder="1" applyAlignment="1">
      <alignment horizontal="center" vertical="center"/>
    </xf>
    <xf numFmtId="0" fontId="23" fillId="0" borderId="4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xf>
    <xf numFmtId="0" fontId="23" fillId="22" borderId="56" xfId="0" applyFont="1" applyFill="1" applyBorder="1" applyAlignment="1">
      <alignment horizontal="center" vertical="center"/>
    </xf>
    <xf numFmtId="0" fontId="9" fillId="0" borderId="34" xfId="0" applyFont="1" applyBorder="1" applyAlignment="1">
      <alignment horizontal="left" vertical="top" wrapText="1"/>
    </xf>
    <xf numFmtId="0" fontId="154" fillId="0" borderId="4" xfId="0" applyFont="1" applyBorder="1" applyAlignment="1">
      <alignment horizontal="center" vertical="center" wrapText="1"/>
    </xf>
    <xf numFmtId="0" fontId="154" fillId="0" borderId="32" xfId="0" applyFont="1" applyBorder="1" applyAlignment="1">
      <alignment horizontal="center" vertical="center" wrapText="1"/>
    </xf>
    <xf numFmtId="0" fontId="9" fillId="14" borderId="68" xfId="0" applyFont="1" applyFill="1" applyBorder="1" applyAlignment="1">
      <alignment horizontal="left" vertical="top" wrapText="1"/>
    </xf>
    <xf numFmtId="0" fontId="23" fillId="4" borderId="11"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66" fillId="0" borderId="8" xfId="0" applyFont="1" applyBorder="1" applyAlignment="1">
      <alignment horizontal="center" vertical="center" wrapText="1"/>
    </xf>
    <xf numFmtId="0" fontId="66" fillId="0" borderId="11" xfId="0" applyFont="1" applyBorder="1" applyAlignment="1">
      <alignment horizontal="center" vertical="center"/>
    </xf>
    <xf numFmtId="0" fontId="66" fillId="0" borderId="13" xfId="0" applyFont="1" applyBorder="1" applyAlignment="1">
      <alignment horizontal="center" vertical="center"/>
    </xf>
    <xf numFmtId="0" fontId="23" fillId="4" borderId="14" xfId="0" applyFont="1" applyFill="1" applyBorder="1" applyAlignment="1">
      <alignment horizontal="center" vertical="center"/>
    </xf>
    <xf numFmtId="0" fontId="154" fillId="0" borderId="12" xfId="0" applyFont="1" applyBorder="1" applyAlignment="1">
      <alignment horizontal="center" vertical="center"/>
    </xf>
    <xf numFmtId="0" fontId="154" fillId="0" borderId="14" xfId="0" applyFont="1" applyBorder="1" applyAlignment="1">
      <alignment horizontal="center" vertical="center"/>
    </xf>
    <xf numFmtId="0" fontId="154" fillId="4" borderId="4" xfId="0" applyFont="1" applyFill="1" applyBorder="1" applyAlignment="1">
      <alignment horizontal="center" vertical="center" wrapText="1"/>
    </xf>
    <xf numFmtId="0" fontId="154" fillId="4" borderId="35" xfId="0" applyFont="1" applyFill="1" applyBorder="1" applyAlignment="1">
      <alignment horizontal="center" vertical="center"/>
    </xf>
    <xf numFmtId="0" fontId="23" fillId="0" borderId="19"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80" xfId="0" applyFont="1" applyBorder="1" applyAlignment="1">
      <alignment horizontal="center" vertical="center" wrapText="1"/>
    </xf>
    <xf numFmtId="0" fontId="23" fillId="0" borderId="43" xfId="0" applyFont="1" applyBorder="1" applyAlignment="1">
      <alignment horizontal="center" vertical="center" wrapText="1"/>
    </xf>
    <xf numFmtId="0" fontId="23" fillId="4" borderId="31" xfId="0" applyFont="1" applyFill="1" applyBorder="1" applyAlignment="1">
      <alignment horizontal="center" vertical="center" wrapText="1"/>
    </xf>
    <xf numFmtId="0" fontId="23" fillId="4" borderId="80" xfId="0" applyFont="1" applyFill="1" applyBorder="1" applyAlignment="1">
      <alignment horizontal="center" vertical="center"/>
    </xf>
    <xf numFmtId="0" fontId="23" fillId="4" borderId="12" xfId="0" applyFont="1" applyFill="1" applyBorder="1" applyAlignment="1">
      <alignment horizontal="center" vertical="center" wrapText="1"/>
    </xf>
    <xf numFmtId="0" fontId="23" fillId="0" borderId="35" xfId="0" applyFont="1" applyBorder="1" applyAlignment="1">
      <alignment horizontal="center" vertical="center"/>
    </xf>
    <xf numFmtId="0" fontId="23" fillId="0" borderId="8" xfId="0" applyFont="1" applyBorder="1" applyAlignment="1">
      <alignment horizontal="center" vertical="center"/>
    </xf>
    <xf numFmtId="0" fontId="23" fillId="4" borderId="53"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0" borderId="55" xfId="0" applyFont="1" applyBorder="1" applyAlignment="1">
      <alignment horizontal="center" vertical="center" wrapText="1"/>
    </xf>
    <xf numFmtId="0" fontId="23" fillId="4" borderId="4" xfId="0" applyFont="1" applyFill="1" applyBorder="1" applyAlignment="1">
      <alignment horizontal="center" vertical="center" wrapText="1"/>
    </xf>
    <xf numFmtId="0" fontId="23" fillId="4" borderId="35" xfId="0" applyFont="1" applyFill="1" applyBorder="1" applyAlignment="1">
      <alignment horizontal="center" vertical="center"/>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154" fillId="4" borderId="8" xfId="0" applyFont="1" applyFill="1" applyBorder="1" applyAlignment="1">
      <alignment horizontal="center" vertical="center" wrapText="1"/>
    </xf>
    <xf numFmtId="0" fontId="154" fillId="4" borderId="11" xfId="0" applyFont="1" applyFill="1" applyBorder="1" applyAlignment="1">
      <alignment horizontal="center" vertical="center" wrapText="1"/>
    </xf>
    <xf numFmtId="0" fontId="154" fillId="4" borderId="13" xfId="0" applyFont="1" applyFill="1" applyBorder="1" applyAlignment="1">
      <alignment horizontal="center" vertical="center"/>
    </xf>
    <xf numFmtId="0" fontId="23" fillId="22" borderId="20" xfId="0" applyFont="1" applyFill="1" applyBorder="1" applyAlignment="1">
      <alignment horizontal="center" vertical="center"/>
    </xf>
    <xf numFmtId="0" fontId="23" fillId="22" borderId="64" xfId="0" applyFont="1" applyFill="1" applyBorder="1" applyAlignment="1">
      <alignment horizontal="center" vertical="center"/>
    </xf>
    <xf numFmtId="0" fontId="23" fillId="4" borderId="1" xfId="0" applyFont="1" applyFill="1" applyBorder="1" applyAlignment="1">
      <alignment horizontal="center" vertical="center"/>
    </xf>
    <xf numFmtId="0" fontId="23" fillId="4" borderId="68" xfId="0" applyFont="1" applyFill="1" applyBorder="1" applyAlignment="1">
      <alignment horizontal="center" vertical="center"/>
    </xf>
    <xf numFmtId="0" fontId="23" fillId="4" borderId="5" xfId="0" applyFont="1" applyFill="1" applyBorder="1" applyAlignment="1">
      <alignment horizontal="center" vertical="center" wrapText="1"/>
    </xf>
    <xf numFmtId="0" fontId="23" fillId="4" borderId="69" xfId="0" applyFont="1" applyFill="1" applyBorder="1" applyAlignment="1">
      <alignment horizontal="center" vertical="center" wrapText="1"/>
    </xf>
    <xf numFmtId="0" fontId="23" fillId="21" borderId="16" xfId="0" applyFont="1" applyFill="1" applyBorder="1" applyAlignment="1">
      <alignment horizontal="center" vertical="center"/>
    </xf>
    <xf numFmtId="0" fontId="23" fillId="21" borderId="22" xfId="0" applyFont="1" applyFill="1" applyBorder="1" applyAlignment="1">
      <alignment horizontal="center" vertical="center"/>
    </xf>
    <xf numFmtId="0" fontId="6" fillId="9" borderId="22" xfId="0" applyFont="1" applyFill="1" applyBorder="1" applyAlignment="1">
      <alignment horizontal="center" vertical="center"/>
    </xf>
    <xf numFmtId="0" fontId="157" fillId="9" borderId="40" xfId="0" applyFont="1" applyFill="1" applyBorder="1" applyAlignment="1">
      <alignment horizontal="center" vertical="center"/>
    </xf>
    <xf numFmtId="0" fontId="157" fillId="9" borderId="68" xfId="0" applyFont="1" applyFill="1" applyBorder="1" applyAlignment="1">
      <alignment horizontal="center" vertical="center"/>
    </xf>
    <xf numFmtId="0" fontId="23" fillId="22" borderId="68" xfId="0" applyFont="1" applyFill="1" applyBorder="1" applyAlignment="1">
      <alignment horizontal="center" vertical="center"/>
    </xf>
    <xf numFmtId="0" fontId="10" fillId="0" borderId="48" xfId="0" applyFont="1" applyBorder="1" applyAlignment="1">
      <alignment horizontal="left" vertical="top" wrapText="1"/>
    </xf>
    <xf numFmtId="0" fontId="10" fillId="0" borderId="24" xfId="0" applyFont="1" applyBorder="1" applyAlignment="1">
      <alignment horizontal="left" vertical="top" wrapText="1"/>
    </xf>
    <xf numFmtId="0" fontId="10" fillId="0" borderId="33" xfId="0" applyFont="1" applyBorder="1" applyAlignment="1">
      <alignment horizontal="left" vertical="top" wrapText="1"/>
    </xf>
    <xf numFmtId="0" fontId="9" fillId="0" borderId="68" xfId="0" applyFont="1" applyBorder="1" applyAlignment="1">
      <alignment horizontal="left" vertical="top" wrapText="1"/>
    </xf>
    <xf numFmtId="0" fontId="9" fillId="0" borderId="3" xfId="0" applyFont="1" applyBorder="1" applyAlignment="1">
      <alignment horizontal="left" vertical="center" wrapText="1"/>
    </xf>
    <xf numFmtId="0" fontId="9" fillId="0" borderId="41" xfId="0" applyFont="1" applyBorder="1" applyAlignment="1">
      <alignment horizontal="left" vertical="center" wrapText="1"/>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6" fillId="9" borderId="20" xfId="0" applyFont="1" applyFill="1" applyBorder="1" applyAlignment="1">
      <alignment horizontal="center" vertical="center"/>
    </xf>
    <xf numFmtId="0" fontId="3" fillId="0" borderId="3" xfId="0" applyFont="1" applyBorder="1" applyAlignment="1">
      <alignment horizontal="left" vertical="top" wrapText="1"/>
    </xf>
    <xf numFmtId="0" fontId="3" fillId="0" borderId="20" xfId="0" applyFont="1" applyBorder="1" applyAlignment="1">
      <alignment horizontal="left" vertical="top" wrapText="1"/>
    </xf>
    <xf numFmtId="0" fontId="23" fillId="0" borderId="1" xfId="0" applyFont="1" applyBorder="1" applyAlignment="1">
      <alignment horizontal="center" vertical="center" wrapText="1"/>
    </xf>
    <xf numFmtId="0" fontId="23" fillId="0" borderId="68" xfId="0" applyFont="1" applyBorder="1" applyAlignment="1">
      <alignment horizontal="center" vertical="center" wrapText="1"/>
    </xf>
    <xf numFmtId="0" fontId="23" fillId="22" borderId="19" xfId="0" applyFont="1" applyFill="1" applyBorder="1" applyAlignment="1">
      <alignment horizontal="center" vertical="center"/>
    </xf>
    <xf numFmtId="0" fontId="23" fillId="22" borderId="8" xfId="0" applyFont="1" applyFill="1" applyBorder="1" applyAlignment="1">
      <alignment horizontal="center" vertical="center" wrapText="1"/>
    </xf>
    <xf numFmtId="0" fontId="23" fillId="22" borderId="11" xfId="0" applyFont="1" applyFill="1" applyBorder="1" applyAlignment="1">
      <alignment horizontal="center" vertical="center" wrapText="1"/>
    </xf>
    <xf numFmtId="0" fontId="23" fillId="22" borderId="19" xfId="0" applyFont="1" applyFill="1" applyBorder="1" applyAlignment="1">
      <alignment horizontal="center" vertical="center" wrapText="1"/>
    </xf>
    <xf numFmtId="0" fontId="3" fillId="14" borderId="1" xfId="0" applyFont="1" applyFill="1" applyBorder="1" applyAlignment="1">
      <alignment horizontal="left" vertical="top" wrapText="1"/>
    </xf>
    <xf numFmtId="0" fontId="3" fillId="14" borderId="68" xfId="0" applyFont="1" applyFill="1" applyBorder="1" applyAlignment="1">
      <alignment horizontal="left" vertical="top" wrapText="1"/>
    </xf>
    <xf numFmtId="16" fontId="3" fillId="0" borderId="1" xfId="0" quotePrefix="1" applyNumberFormat="1" applyFont="1" applyBorder="1" applyAlignment="1">
      <alignment horizontal="left" vertical="top"/>
    </xf>
    <xf numFmtId="16" fontId="3" fillId="0" borderId="68" xfId="0" quotePrefix="1" applyNumberFormat="1" applyFont="1" applyBorder="1" applyAlignment="1">
      <alignment horizontal="left" vertical="top"/>
    </xf>
    <xf numFmtId="0" fontId="3" fillId="0" borderId="1" xfId="0" quotePrefix="1" applyFont="1" applyBorder="1" applyAlignment="1">
      <alignment horizontal="left" vertical="top"/>
    </xf>
    <xf numFmtId="0" fontId="3" fillId="0" borderId="68" xfId="0" quotePrefix="1" applyFont="1" applyBorder="1" applyAlignment="1">
      <alignment horizontal="left" vertical="top"/>
    </xf>
    <xf numFmtId="0" fontId="3" fillId="7" borderId="3" xfId="0" applyFont="1" applyFill="1" applyBorder="1" applyAlignment="1">
      <alignment horizontal="left" vertical="top" wrapText="1"/>
    </xf>
    <xf numFmtId="0" fontId="157" fillId="9" borderId="9" xfId="0" applyFont="1" applyFill="1" applyBorder="1" applyAlignment="1">
      <alignment horizontal="center" vertical="center"/>
    </xf>
    <xf numFmtId="0" fontId="157" fillId="9" borderId="3" xfId="0" applyFont="1" applyFill="1" applyBorder="1" applyAlignment="1">
      <alignment horizontal="center" vertical="center"/>
    </xf>
    <xf numFmtId="0" fontId="157" fillId="9" borderId="41" xfId="0" applyFont="1" applyFill="1" applyBorder="1" applyAlignment="1">
      <alignment horizontal="center" vertical="center"/>
    </xf>
    <xf numFmtId="0" fontId="10" fillId="0" borderId="9" xfId="0" applyFont="1" applyBorder="1" applyAlignment="1">
      <alignment horizontal="left" vertical="top" wrapText="1"/>
    </xf>
    <xf numFmtId="0" fontId="9" fillId="14" borderId="20" xfId="0" applyFont="1" applyFill="1" applyBorder="1" applyAlignment="1">
      <alignment horizontal="left" vertical="top" wrapText="1"/>
    </xf>
    <xf numFmtId="0" fontId="23" fillId="4" borderId="11" xfId="0" applyFont="1" applyFill="1" applyBorder="1" applyAlignment="1">
      <alignment horizontal="center" vertical="center"/>
    </xf>
    <xf numFmtId="0" fontId="23" fillId="4" borderId="13" xfId="0" applyFont="1" applyFill="1" applyBorder="1" applyAlignment="1">
      <alignment horizontal="center" vertical="center"/>
    </xf>
    <xf numFmtId="0" fontId="23" fillId="0" borderId="43" xfId="0" applyFont="1" applyBorder="1" applyAlignment="1">
      <alignment horizontal="center" vertical="center"/>
    </xf>
    <xf numFmtId="0" fontId="13" fillId="4" borderId="17"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23" fillId="0" borderId="17" xfId="0" applyFont="1" applyBorder="1" applyAlignment="1">
      <alignment horizontal="center" vertical="center" wrapText="1"/>
    </xf>
    <xf numFmtId="0" fontId="23" fillId="0" borderId="26" xfId="0" applyFont="1" applyBorder="1" applyAlignment="1">
      <alignment horizontal="center" vertical="center"/>
    </xf>
    <xf numFmtId="0" fontId="40" fillId="0" borderId="5" xfId="0" applyFont="1" applyBorder="1" applyAlignment="1">
      <alignment horizontal="center" vertical="center" wrapText="1"/>
    </xf>
    <xf numFmtId="0" fontId="40" fillId="0" borderId="69" xfId="0" applyFont="1" applyBorder="1" applyAlignment="1">
      <alignment horizontal="center" vertical="center" wrapText="1"/>
    </xf>
    <xf numFmtId="0" fontId="9" fillId="14" borderId="41" xfId="0" applyFont="1" applyFill="1" applyBorder="1" applyAlignment="1">
      <alignment horizontal="left" vertical="top"/>
    </xf>
    <xf numFmtId="0" fontId="154" fillId="0" borderId="35" xfId="0" applyFont="1" applyBorder="1" applyAlignment="1">
      <alignment horizontal="center" vertical="center"/>
    </xf>
    <xf numFmtId="0" fontId="23" fillId="22" borderId="22" xfId="0" applyFont="1" applyFill="1" applyBorder="1" applyAlignment="1">
      <alignment horizontal="center" vertical="center"/>
    </xf>
    <xf numFmtId="0" fontId="23" fillId="22" borderId="10" xfId="0" applyFont="1" applyFill="1" applyBorder="1" applyAlignment="1">
      <alignment horizontal="center" vertical="center"/>
    </xf>
    <xf numFmtId="0" fontId="23" fillId="22" borderId="14"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4" xfId="0" applyFont="1" applyBorder="1" applyAlignment="1">
      <alignment horizontal="center" vertical="center"/>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23" fillId="0" borderId="10" xfId="0" applyFont="1" applyBorder="1" applyAlignment="1">
      <alignment horizontal="center" vertical="center"/>
    </xf>
    <xf numFmtId="0" fontId="66" fillId="0" borderId="62" xfId="0" applyFont="1" applyBorder="1" applyAlignment="1">
      <alignment horizontal="center" vertical="center" wrapText="1"/>
    </xf>
    <xf numFmtId="0" fontId="66" fillId="0" borderId="122" xfId="0" applyFont="1" applyBorder="1" applyAlignment="1">
      <alignment horizontal="center" vertical="center"/>
    </xf>
    <xf numFmtId="0" fontId="154" fillId="0" borderId="62" xfId="0" applyFont="1" applyBorder="1" applyAlignment="1">
      <alignment horizontal="center" vertical="center" wrapText="1"/>
    </xf>
    <xf numFmtId="0" fontId="154" fillId="0" borderId="54" xfId="0" applyFont="1" applyBorder="1" applyAlignment="1">
      <alignment horizontal="center" vertical="center"/>
    </xf>
    <xf numFmtId="0" fontId="154" fillId="0" borderId="122" xfId="0" applyFont="1" applyBorder="1" applyAlignment="1">
      <alignment horizontal="center" vertical="center"/>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23" fillId="4" borderId="32"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154" fillId="4" borderId="10" xfId="0" applyFont="1" applyFill="1" applyBorder="1" applyAlignment="1">
      <alignment horizontal="center" vertical="center" wrapText="1"/>
    </xf>
    <xf numFmtId="0" fontId="154" fillId="4" borderId="46" xfId="0" applyFont="1" applyFill="1" applyBorder="1" applyAlignment="1">
      <alignment horizontal="center" vertical="center" wrapText="1"/>
    </xf>
    <xf numFmtId="0" fontId="154" fillId="4" borderId="14" xfId="0" applyFont="1" applyFill="1" applyBorder="1" applyAlignment="1">
      <alignment horizontal="center" vertical="center" wrapText="1"/>
    </xf>
    <xf numFmtId="0" fontId="154" fillId="4" borderId="5" xfId="0" applyFont="1" applyFill="1" applyBorder="1" applyAlignment="1">
      <alignment horizontal="center" vertical="center" wrapText="1"/>
    </xf>
    <xf numFmtId="0" fontId="154" fillId="4" borderId="69" xfId="0" applyFont="1" applyFill="1" applyBorder="1" applyAlignment="1">
      <alignment horizontal="center" vertical="center" wrapText="1"/>
    </xf>
    <xf numFmtId="0" fontId="66" fillId="0" borderId="10"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14" xfId="0" applyFont="1" applyBorder="1" applyAlignment="1">
      <alignment horizontal="center" vertical="center" wrapText="1"/>
    </xf>
    <xf numFmtId="0" fontId="23" fillId="0" borderId="19" xfId="0" applyFont="1" applyBorder="1" applyAlignment="1">
      <alignment horizontal="center" vertical="center"/>
    </xf>
    <xf numFmtId="0" fontId="23" fillId="4" borderId="43" xfId="0" applyFont="1" applyFill="1" applyBorder="1" applyAlignment="1">
      <alignment horizontal="center" vertical="center" wrapText="1"/>
    </xf>
    <xf numFmtId="0" fontId="154" fillId="0" borderId="19"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wrapText="1"/>
    </xf>
    <xf numFmtId="0" fontId="18" fillId="13" borderId="27" xfId="0" applyFont="1" applyFill="1" applyBorder="1" applyAlignment="1">
      <alignment horizontal="left" vertical="center" wrapText="1"/>
    </xf>
    <xf numFmtId="0" fontId="18" fillId="13" borderId="28" xfId="0" applyFont="1" applyFill="1" applyBorder="1" applyAlignment="1">
      <alignment horizontal="left" vertical="center" wrapText="1"/>
    </xf>
    <xf numFmtId="0" fontId="18" fillId="13" borderId="29" xfId="0" applyFont="1" applyFill="1" applyBorder="1" applyAlignment="1">
      <alignment horizontal="left" vertical="center" wrapText="1"/>
    </xf>
    <xf numFmtId="0" fontId="9" fillId="0" borderId="34" xfId="0" applyFont="1" applyBorder="1" applyAlignment="1">
      <alignment horizontal="left" vertical="top"/>
    </xf>
    <xf numFmtId="0" fontId="9" fillId="0" borderId="20" xfId="0" applyFont="1" applyBorder="1" applyAlignment="1">
      <alignment horizontal="left" vertical="top"/>
    </xf>
    <xf numFmtId="0" fontId="6" fillId="9" borderId="48"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68" xfId="0" applyFont="1" applyFill="1" applyBorder="1" applyAlignment="1">
      <alignment horizontal="center" vertical="center"/>
    </xf>
    <xf numFmtId="0" fontId="3" fillId="0" borderId="9" xfId="0" applyFont="1" applyBorder="1" applyAlignment="1">
      <alignment horizontal="left" vertical="top"/>
    </xf>
    <xf numFmtId="0" fontId="3" fillId="0" borderId="41" xfId="0" applyFont="1" applyBorder="1" applyAlignment="1">
      <alignment horizontal="left" vertical="top"/>
    </xf>
    <xf numFmtId="0" fontId="6" fillId="9" borderId="8" xfId="0" applyFont="1" applyFill="1" applyBorder="1" applyAlignment="1">
      <alignment horizontal="center" vertical="center"/>
    </xf>
    <xf numFmtId="0" fontId="6" fillId="9" borderId="13" xfId="0" applyFont="1" applyFill="1" applyBorder="1" applyAlignment="1">
      <alignment horizontal="center" vertical="center"/>
    </xf>
    <xf numFmtId="0" fontId="40" fillId="9" borderId="8"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13" xfId="0" applyFont="1" applyFill="1" applyBorder="1" applyAlignment="1">
      <alignment horizontal="center" vertical="center"/>
    </xf>
    <xf numFmtId="0" fontId="9" fillId="7" borderId="40" xfId="0" applyFont="1" applyFill="1" applyBorder="1" applyAlignment="1">
      <alignment horizontal="left" vertical="top" wrapText="1"/>
    </xf>
    <xf numFmtId="0" fontId="6" fillId="9" borderId="59" xfId="0" applyFont="1" applyFill="1" applyBorder="1" applyAlignment="1">
      <alignment horizontal="center" vertical="center"/>
    </xf>
    <xf numFmtId="0" fontId="23" fillId="21" borderId="40" xfId="0" applyFont="1" applyFill="1" applyBorder="1" applyAlignment="1">
      <alignment horizontal="center" vertical="center"/>
    </xf>
    <xf numFmtId="0" fontId="23" fillId="22" borderId="3" xfId="0" applyFont="1" applyFill="1" applyBorder="1" applyAlignment="1">
      <alignment horizontal="center" vertical="center" wrapText="1"/>
    </xf>
    <xf numFmtId="0" fontId="23" fillId="21" borderId="9" xfId="0" applyFont="1" applyFill="1" applyBorder="1" applyAlignment="1">
      <alignment horizontal="center" vertical="center" wrapText="1"/>
    </xf>
    <xf numFmtId="0" fontId="23" fillId="21" borderId="3" xfId="0" applyFont="1" applyFill="1" applyBorder="1" applyAlignment="1">
      <alignment horizontal="center" vertical="center" wrapText="1"/>
    </xf>
    <xf numFmtId="0" fontId="23" fillId="21" borderId="41" xfId="0" applyFont="1" applyFill="1" applyBorder="1" applyAlignment="1">
      <alignment horizontal="center" vertical="center" wrapText="1"/>
    </xf>
    <xf numFmtId="0" fontId="23" fillId="9" borderId="1" xfId="0" applyFont="1" applyFill="1" applyBorder="1" applyAlignment="1">
      <alignment horizontal="center" vertical="center"/>
    </xf>
    <xf numFmtId="0" fontId="23" fillId="9" borderId="68" xfId="0" applyFont="1" applyFill="1" applyBorder="1" applyAlignment="1">
      <alignment horizontal="center" vertical="center"/>
    </xf>
    <xf numFmtId="0" fontId="3" fillId="7" borderId="1" xfId="0" applyFont="1" applyFill="1" applyBorder="1" applyAlignment="1">
      <alignment horizontal="center" vertical="top" wrapText="1"/>
    </xf>
    <xf numFmtId="0" fontId="3" fillId="7" borderId="68" xfId="0" applyFont="1" applyFill="1" applyBorder="1" applyAlignment="1">
      <alignment horizontal="center" vertical="top" wrapText="1"/>
    </xf>
    <xf numFmtId="0" fontId="23" fillId="22" borderId="16"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6" fillId="9" borderId="11" xfId="0" applyFont="1" applyFill="1" applyBorder="1" applyAlignment="1">
      <alignment horizontal="center" vertical="center"/>
    </xf>
    <xf numFmtId="0" fontId="3" fillId="0" borderId="3" xfId="0" applyFont="1" applyBorder="1" applyAlignment="1">
      <alignment horizontal="left" vertical="top"/>
    </xf>
    <xf numFmtId="0" fontId="3" fillId="0" borderId="20" xfId="0" applyFont="1" applyBorder="1" applyAlignment="1">
      <alignment horizontal="left" vertical="top"/>
    </xf>
    <xf numFmtId="0" fontId="23" fillId="22" borderId="38" xfId="0" applyFont="1" applyFill="1" applyBorder="1" applyAlignment="1">
      <alignment horizontal="center" vertical="center"/>
    </xf>
    <xf numFmtId="0" fontId="23" fillId="0" borderId="62"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122" xfId="0" applyFont="1" applyBorder="1" applyAlignment="1">
      <alignment horizontal="center" vertical="center" wrapText="1"/>
    </xf>
    <xf numFmtId="0" fontId="23" fillId="22" borderId="13" xfId="0" applyFont="1" applyFill="1" applyBorder="1" applyAlignment="1">
      <alignment horizontal="center" vertical="center" wrapText="1"/>
    </xf>
    <xf numFmtId="0" fontId="9" fillId="0" borderId="1" xfId="0" applyFont="1" applyBorder="1" applyAlignment="1">
      <alignment horizontal="left" vertical="top" wrapText="1"/>
    </xf>
    <xf numFmtId="0" fontId="23" fillId="22" borderId="4" xfId="0" applyFont="1" applyFill="1" applyBorder="1" applyAlignment="1">
      <alignment horizontal="center" vertical="center"/>
    </xf>
    <xf numFmtId="0" fontId="23" fillId="21" borderId="8" xfId="0" applyFont="1" applyFill="1" applyBorder="1" applyAlignment="1">
      <alignment horizontal="center" vertical="center"/>
    </xf>
    <xf numFmtId="0" fontId="23" fillId="21" borderId="11" xfId="0" applyFont="1" applyFill="1" applyBorder="1" applyAlignment="1">
      <alignment horizontal="center" vertical="center"/>
    </xf>
    <xf numFmtId="0" fontId="23" fillId="21" borderId="13" xfId="0" applyFont="1" applyFill="1" applyBorder="1" applyAlignment="1">
      <alignment horizontal="center" vertical="center"/>
    </xf>
    <xf numFmtId="0" fontId="9" fillId="14" borderId="34" xfId="0" applyFont="1" applyFill="1" applyBorder="1" applyAlignment="1">
      <alignment horizontal="left" vertical="top" wrapText="1"/>
    </xf>
    <xf numFmtId="0" fontId="6" fillId="9" borderId="19" xfId="0" applyFont="1" applyFill="1" applyBorder="1" applyAlignment="1">
      <alignment horizontal="center" vertical="center"/>
    </xf>
    <xf numFmtId="0" fontId="23" fillId="9" borderId="3" xfId="0" applyFont="1" applyFill="1" applyBorder="1" applyAlignment="1">
      <alignment horizontal="center" vertical="center"/>
    </xf>
    <xf numFmtId="0" fontId="9" fillId="0" borderId="68" xfId="0" applyFont="1" applyBorder="1" applyAlignment="1">
      <alignment horizontal="left" vertical="center" wrapText="1"/>
    </xf>
    <xf numFmtId="0" fontId="6" fillId="9" borderId="38"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68" xfId="0" applyFont="1" applyFill="1" applyBorder="1" applyAlignment="1">
      <alignment horizontal="center" vertical="center"/>
    </xf>
    <xf numFmtId="0" fontId="6" fillId="9" borderId="1" xfId="0" applyFont="1" applyFill="1" applyBorder="1" applyAlignment="1">
      <alignment horizontal="center" vertical="center"/>
    </xf>
    <xf numFmtId="0" fontId="18" fillId="13" borderId="70" xfId="0" applyFont="1" applyFill="1" applyBorder="1" applyAlignment="1">
      <alignment horizontal="left" vertical="center" wrapText="1"/>
    </xf>
    <xf numFmtId="0" fontId="18" fillId="13" borderId="68" xfId="0" applyFont="1" applyFill="1" applyBorder="1" applyAlignment="1">
      <alignment horizontal="left" vertical="center" wrapText="1"/>
    </xf>
    <xf numFmtId="0" fontId="18" fillId="13" borderId="64" xfId="0" applyFont="1" applyFill="1" applyBorder="1" applyAlignment="1">
      <alignment horizontal="left" vertical="center" wrapText="1"/>
    </xf>
    <xf numFmtId="0" fontId="23" fillId="22" borderId="20" xfId="0" applyFont="1" applyFill="1" applyBorder="1" applyAlignment="1">
      <alignment horizontal="center" vertical="center" wrapText="1"/>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68" xfId="0" applyFont="1" applyFill="1" applyBorder="1" applyAlignment="1">
      <alignment horizontal="left" vertical="top" wrapText="1"/>
    </xf>
    <xf numFmtId="0" fontId="6" fillId="21" borderId="15" xfId="0" applyFont="1" applyFill="1" applyBorder="1" applyAlignment="1">
      <alignment horizontal="center" vertical="center"/>
    </xf>
    <xf numFmtId="0" fontId="6" fillId="21" borderId="25" xfId="0" applyFont="1" applyFill="1" applyBorder="1" applyAlignment="1">
      <alignment horizontal="center" vertical="center"/>
    </xf>
    <xf numFmtId="0" fontId="65" fillId="7" borderId="20" xfId="0" applyFont="1" applyFill="1" applyBorder="1" applyAlignment="1">
      <alignment horizontal="left" vertical="top" wrapText="1"/>
    </xf>
    <xf numFmtId="0" fontId="6" fillId="21" borderId="10" xfId="0" applyFont="1" applyFill="1" applyBorder="1" applyAlignment="1">
      <alignment horizontal="center" vertical="center"/>
    </xf>
    <xf numFmtId="0" fontId="6" fillId="21" borderId="14" xfId="0" applyFont="1" applyFill="1" applyBorder="1" applyAlignment="1">
      <alignment horizontal="center" vertical="center"/>
    </xf>
    <xf numFmtId="0" fontId="16" fillId="0" borderId="0" xfId="1" applyFont="1" applyAlignment="1" applyProtection="1"/>
    <xf numFmtId="0" fontId="65" fillId="7" borderId="41" xfId="0" applyFont="1" applyFill="1" applyBorder="1" applyAlignment="1">
      <alignment horizontal="left" vertical="top" wrapText="1"/>
    </xf>
    <xf numFmtId="0" fontId="0" fillId="0" borderId="41" xfId="0" applyBorder="1" applyAlignment="1">
      <alignment horizontal="left" vertical="top" wrapText="1"/>
    </xf>
    <xf numFmtId="0" fontId="23" fillId="22" borderId="35" xfId="0" applyFont="1" applyFill="1" applyBorder="1" applyAlignment="1">
      <alignment horizontal="center" vertical="center"/>
    </xf>
    <xf numFmtId="0" fontId="18" fillId="24" borderId="35" xfId="0" applyFont="1" applyFill="1" applyBorder="1" applyAlignment="1">
      <alignment horizontal="left" vertical="center" wrapText="1"/>
    </xf>
    <xf numFmtId="0" fontId="18" fillId="24" borderId="68" xfId="0" applyFont="1" applyFill="1" applyBorder="1" applyAlignment="1">
      <alignment horizontal="left" vertical="center" wrapText="1"/>
    </xf>
    <xf numFmtId="0" fontId="18" fillId="24" borderId="64" xfId="0" applyFont="1" applyFill="1" applyBorder="1" applyAlignment="1">
      <alignment horizontal="left" vertical="center" wrapText="1"/>
    </xf>
    <xf numFmtId="0" fontId="9" fillId="4" borderId="68" xfId="0" applyFont="1" applyFill="1" applyBorder="1" applyAlignment="1">
      <alignment horizontal="left" vertical="top" wrapText="1"/>
    </xf>
    <xf numFmtId="0" fontId="23" fillId="22" borderId="22" xfId="0" applyFont="1" applyFill="1" applyBorder="1" applyAlignment="1">
      <alignment horizontal="center" vertical="center" wrapText="1"/>
    </xf>
    <xf numFmtId="0" fontId="91" fillId="9" borderId="9" xfId="0" applyFont="1" applyFill="1" applyBorder="1" applyAlignment="1">
      <alignment horizontal="center" vertical="center"/>
    </xf>
    <xf numFmtId="0" fontId="91" fillId="9" borderId="41" xfId="0" applyFont="1" applyFill="1" applyBorder="1" applyAlignment="1">
      <alignment horizontal="center" vertical="center"/>
    </xf>
    <xf numFmtId="0" fontId="9" fillId="4" borderId="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14" borderId="41" xfId="0" applyFill="1" applyBorder="1" applyAlignment="1">
      <alignment horizontal="left" vertical="top" wrapText="1"/>
    </xf>
    <xf numFmtId="0" fontId="6" fillId="9" borderId="46" xfId="0" applyFont="1" applyFill="1" applyBorder="1" applyAlignment="1">
      <alignment horizontal="center" vertical="center"/>
    </xf>
    <xf numFmtId="0" fontId="6" fillId="9" borderId="69" xfId="0" applyFont="1" applyFill="1" applyBorder="1" applyAlignment="1">
      <alignment horizontal="center" vertical="center"/>
    </xf>
    <xf numFmtId="0" fontId="20" fillId="21" borderId="27" xfId="1" applyFont="1" applyFill="1" applyBorder="1" applyAlignment="1">
      <alignment horizontal="center" vertical="center" wrapText="1"/>
      <protection locked="0"/>
    </xf>
    <xf numFmtId="0" fontId="20" fillId="21" borderId="28" xfId="1" applyFont="1" applyFill="1" applyBorder="1" applyAlignment="1">
      <alignment horizontal="center" vertical="center" wrapText="1"/>
      <protection locked="0"/>
    </xf>
    <xf numFmtId="0" fontId="20" fillId="21" borderId="29" xfId="1" applyFont="1" applyFill="1" applyBorder="1" applyAlignment="1">
      <alignment horizontal="center" vertical="center" wrapText="1"/>
      <protection locked="0"/>
    </xf>
    <xf numFmtId="0" fontId="9" fillId="0" borderId="67" xfId="0" applyFont="1" applyBorder="1" applyAlignment="1">
      <alignment horizontal="left" vertical="top" wrapText="1"/>
    </xf>
    <xf numFmtId="0" fontId="9" fillId="0" borderId="28" xfId="0" applyFont="1" applyBorder="1" applyAlignment="1">
      <alignment horizontal="left" vertical="top" wrapText="1"/>
    </xf>
    <xf numFmtId="0" fontId="9" fillId="0" borderId="70" xfId="0" applyFont="1" applyBorder="1" applyAlignment="1">
      <alignment horizontal="left" vertical="top" wrapText="1"/>
    </xf>
    <xf numFmtId="0" fontId="9" fillId="0" borderId="20" xfId="0" applyFont="1" applyBorder="1" applyAlignment="1">
      <alignment horizontal="left" vertical="top" wrapText="1"/>
    </xf>
    <xf numFmtId="0" fontId="23" fillId="22" borderId="5" xfId="0" applyFont="1" applyFill="1" applyBorder="1" applyAlignment="1">
      <alignment horizontal="center" vertical="center"/>
    </xf>
    <xf numFmtId="0" fontId="23" fillId="22" borderId="69" xfId="0" applyFont="1" applyFill="1" applyBorder="1" applyAlignment="1">
      <alignment horizontal="center" vertical="center"/>
    </xf>
    <xf numFmtId="0" fontId="20" fillId="21" borderId="6" xfId="1" applyFont="1" applyFill="1" applyBorder="1" applyAlignment="1">
      <alignment horizontal="center" vertical="center" wrapText="1"/>
      <protection locked="0"/>
    </xf>
    <xf numFmtId="0" fontId="20" fillId="21" borderId="75" xfId="1" applyFont="1" applyFill="1" applyBorder="1" applyAlignment="1">
      <alignment horizontal="center" vertical="center" wrapText="1"/>
      <protection locked="0"/>
    </xf>
    <xf numFmtId="0" fontId="9" fillId="0" borderId="56" xfId="0" applyFont="1" applyBorder="1" applyAlignment="1">
      <alignment vertical="top" wrapText="1"/>
    </xf>
    <xf numFmtId="0" fontId="9" fillId="0" borderId="57" xfId="0" applyFont="1" applyBorder="1" applyAlignment="1">
      <alignment vertical="top" wrapText="1"/>
    </xf>
    <xf numFmtId="0" fontId="9" fillId="0" borderId="58" xfId="0" applyFont="1" applyBorder="1" applyAlignment="1">
      <alignment vertical="top" wrapText="1"/>
    </xf>
    <xf numFmtId="0" fontId="9" fillId="7" borderId="1" xfId="0" applyFont="1" applyFill="1" applyBorder="1" applyAlignment="1">
      <alignment horizontal="left" vertical="top" wrapText="1"/>
    </xf>
    <xf numFmtId="0" fontId="9" fillId="7" borderId="68" xfId="0" applyFont="1" applyFill="1" applyBorder="1" applyAlignment="1">
      <alignment horizontal="left" vertical="top" wrapText="1"/>
    </xf>
    <xf numFmtId="0" fontId="20" fillId="21" borderId="6" xfId="0"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40" fillId="9" borderId="35" xfId="0" applyFont="1" applyFill="1" applyBorder="1" applyAlignment="1">
      <alignment horizontal="center" vertical="center"/>
    </xf>
    <xf numFmtId="0" fontId="18" fillId="16" borderId="27" xfId="0" applyFont="1" applyFill="1" applyBorder="1" applyAlignment="1">
      <alignment horizontal="left" vertical="center" wrapText="1"/>
    </xf>
    <xf numFmtId="0" fontId="18" fillId="16" borderId="28" xfId="0" applyFont="1" applyFill="1" applyBorder="1" applyAlignment="1">
      <alignment horizontal="left" vertical="center" wrapText="1"/>
    </xf>
    <xf numFmtId="0" fontId="6" fillId="9" borderId="1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23" fillId="21" borderId="15"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18" fillId="13" borderId="1" xfId="0" applyFont="1" applyFill="1" applyBorder="1" applyAlignment="1">
      <alignment horizontal="left" vertical="center" wrapText="1"/>
    </xf>
    <xf numFmtId="0" fontId="40" fillId="9" borderId="19" xfId="0" applyFont="1" applyFill="1" applyBorder="1" applyAlignment="1">
      <alignment horizontal="center" vertical="center"/>
    </xf>
    <xf numFmtId="0" fontId="40" fillId="9" borderId="4" xfId="0" applyFont="1" applyFill="1" applyBorder="1" applyAlignment="1">
      <alignment horizontal="center" vertical="center"/>
    </xf>
    <xf numFmtId="0" fontId="9" fillId="0" borderId="1" xfId="0" applyFont="1" applyBorder="1" applyAlignment="1">
      <alignment horizontal="left" vertical="center" wrapText="1"/>
    </xf>
    <xf numFmtId="0" fontId="9" fillId="0" borderId="1" xfId="0" applyFont="1" applyBorder="1" applyAlignment="1">
      <alignment horizontal="center" vertical="top" wrapText="1"/>
    </xf>
    <xf numFmtId="0" fontId="9" fillId="0" borderId="68" xfId="0" applyFont="1" applyBorder="1" applyAlignment="1">
      <alignment horizontal="center" vertical="top" wrapText="1"/>
    </xf>
    <xf numFmtId="0" fontId="6" fillId="21" borderId="5" xfId="0" applyFont="1" applyFill="1" applyBorder="1" applyAlignment="1">
      <alignment horizontal="center" vertical="center"/>
    </xf>
    <xf numFmtId="0" fontId="6" fillId="21" borderId="69" xfId="0" applyFont="1" applyFill="1" applyBorder="1" applyAlignment="1">
      <alignment horizontal="center" vertical="center"/>
    </xf>
    <xf numFmtId="0" fontId="40" fillId="9" borderId="11" xfId="0" applyFont="1" applyFill="1" applyBorder="1" applyAlignment="1">
      <alignment horizontal="center" vertical="center"/>
    </xf>
    <xf numFmtId="0" fontId="18" fillId="9" borderId="19"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9" fillId="0" borderId="9" xfId="0" applyFont="1" applyBorder="1" applyAlignment="1">
      <alignment vertical="top" wrapText="1"/>
    </xf>
    <xf numFmtId="0" fontId="9" fillId="0" borderId="41" xfId="0" applyFont="1" applyBorder="1" applyAlignment="1">
      <alignment vertical="top" wrapText="1"/>
    </xf>
    <xf numFmtId="0" fontId="65" fillId="22" borderId="9" xfId="0" applyFont="1" applyFill="1" applyBorder="1" applyAlignment="1">
      <alignment horizontal="center" vertical="center" wrapText="1"/>
    </xf>
    <xf numFmtId="0" fontId="65" fillId="22" borderId="41"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9" fillId="0" borderId="1" xfId="0" applyFont="1" applyBorder="1" applyAlignment="1">
      <alignment horizontal="left" vertical="center"/>
    </xf>
    <xf numFmtId="0" fontId="9" fillId="0" borderId="68" xfId="0" applyFont="1" applyBorder="1" applyAlignment="1">
      <alignment horizontal="left" vertical="center"/>
    </xf>
    <xf numFmtId="0" fontId="0" fillId="21" borderId="9" xfId="0" applyFill="1" applyBorder="1" applyAlignment="1">
      <alignment horizontal="center" vertical="center"/>
    </xf>
    <xf numFmtId="0" fontId="0" fillId="21" borderId="3" xfId="0" applyFill="1" applyBorder="1" applyAlignment="1">
      <alignment horizontal="center" vertical="center"/>
    </xf>
    <xf numFmtId="0" fontId="0" fillId="21" borderId="41" xfId="0" applyFill="1" applyBorder="1" applyAlignment="1">
      <alignment horizontal="center" vertical="center"/>
    </xf>
    <xf numFmtId="0" fontId="18" fillId="24" borderId="27" xfId="0" applyFont="1" applyFill="1" applyBorder="1" applyAlignment="1">
      <alignment horizontal="left" vertical="center" wrapText="1"/>
    </xf>
    <xf numFmtId="0" fontId="18" fillId="24" borderId="28" xfId="0" applyFont="1" applyFill="1" applyBorder="1" applyAlignment="1">
      <alignment horizontal="left" vertical="center" wrapText="1"/>
    </xf>
    <xf numFmtId="0" fontId="18" fillId="24" borderId="29" xfId="0" applyFont="1" applyFill="1" applyBorder="1" applyAlignment="1">
      <alignment horizontal="left" vertical="center" wrapText="1"/>
    </xf>
    <xf numFmtId="0" fontId="6" fillId="22" borderId="9" xfId="0" applyFont="1" applyFill="1" applyBorder="1" applyAlignment="1">
      <alignment horizontal="center" vertical="center"/>
    </xf>
    <xf numFmtId="0" fontId="6" fillId="22" borderId="41" xfId="0" applyFont="1" applyFill="1" applyBorder="1" applyAlignment="1">
      <alignment horizontal="center" vertical="center"/>
    </xf>
    <xf numFmtId="0" fontId="23" fillId="21" borderId="5" xfId="0" applyFont="1" applyFill="1" applyBorder="1" applyAlignment="1">
      <alignment horizontal="center" vertical="center"/>
    </xf>
    <xf numFmtId="0" fontId="23" fillId="21" borderId="69" xfId="0" applyFont="1" applyFill="1" applyBorder="1" applyAlignment="1">
      <alignment horizontal="center" vertical="center"/>
    </xf>
    <xf numFmtId="0" fontId="23" fillId="4" borderId="12" xfId="0" applyFont="1" applyFill="1" applyBorder="1" applyAlignment="1">
      <alignment horizontal="center" vertical="center"/>
    </xf>
    <xf numFmtId="0" fontId="6" fillId="22" borderId="8" xfId="0" applyFont="1" applyFill="1" applyBorder="1" applyAlignment="1">
      <alignment horizontal="center" vertical="center"/>
    </xf>
    <xf numFmtId="0" fontId="6" fillId="22" borderId="13" xfId="0" applyFont="1" applyFill="1" applyBorder="1" applyAlignment="1">
      <alignment horizontal="center" vertical="center"/>
    </xf>
    <xf numFmtId="0" fontId="18" fillId="13" borderId="65" xfId="0" applyFont="1" applyFill="1" applyBorder="1" applyAlignment="1">
      <alignment horizontal="left" vertical="center" wrapText="1"/>
    </xf>
    <xf numFmtId="0" fontId="23" fillId="22" borderId="1" xfId="0" applyFont="1" applyFill="1" applyBorder="1" applyAlignment="1">
      <alignment horizontal="center" vertical="center" wrapText="1"/>
    </xf>
    <xf numFmtId="0" fontId="23" fillId="22" borderId="6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69" xfId="0" applyFont="1" applyBorder="1" applyAlignment="1">
      <alignment horizontal="center" vertical="center"/>
    </xf>
    <xf numFmtId="0" fontId="23" fillId="22" borderId="64"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5" xfId="0" applyFont="1" applyBorder="1" applyAlignment="1">
      <alignment horizontal="center" vertical="center"/>
    </xf>
    <xf numFmtId="0" fontId="40" fillId="0" borderId="46" xfId="0" applyFont="1" applyBorder="1" applyAlignment="1">
      <alignment horizontal="center" vertical="center"/>
    </xf>
    <xf numFmtId="0" fontId="40" fillId="0" borderId="14" xfId="0" applyFont="1" applyBorder="1" applyAlignment="1">
      <alignment horizontal="center" vertical="center"/>
    </xf>
    <xf numFmtId="0" fontId="23" fillId="22" borderId="59" xfId="0" applyFont="1" applyFill="1" applyBorder="1" applyAlignment="1">
      <alignment horizontal="center" vertical="center" wrapText="1"/>
    </xf>
    <xf numFmtId="0" fontId="18" fillId="42" borderId="27" xfId="0" applyFont="1" applyFill="1" applyBorder="1" applyAlignment="1">
      <alignment horizontal="left" vertical="center" wrapText="1"/>
    </xf>
    <xf numFmtId="0" fontId="18" fillId="42" borderId="28" xfId="0" applyFont="1" applyFill="1" applyBorder="1" applyAlignment="1">
      <alignment horizontal="left" vertical="center" wrapText="1"/>
    </xf>
    <xf numFmtId="0" fontId="18" fillId="42" borderId="29" xfId="0" applyFont="1" applyFill="1" applyBorder="1" applyAlignment="1">
      <alignment horizontal="left" vertical="center" wrapText="1"/>
    </xf>
    <xf numFmtId="0" fontId="18" fillId="9" borderId="40"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40" fillId="9" borderId="41" xfId="0" applyFont="1" applyFill="1" applyBorder="1" applyAlignment="1">
      <alignment horizontal="center" vertical="center" wrapText="1"/>
    </xf>
    <xf numFmtId="0" fontId="10" fillId="4" borderId="16" xfId="0" applyFont="1" applyFill="1" applyBorder="1" applyAlignment="1">
      <alignment horizontal="center" vertical="top" wrapText="1"/>
    </xf>
    <xf numFmtId="0" fontId="10" fillId="4" borderId="37" xfId="0" applyFont="1" applyFill="1" applyBorder="1" applyAlignment="1">
      <alignment horizontal="center" vertical="top" wrapText="1"/>
    </xf>
    <xf numFmtId="0" fontId="10" fillId="4" borderId="2" xfId="0" applyFont="1" applyFill="1" applyBorder="1" applyAlignment="1">
      <alignment horizontal="center" vertical="top" wrapText="1"/>
    </xf>
    <xf numFmtId="0" fontId="23" fillId="22" borderId="40" xfId="0" applyFont="1" applyFill="1" applyBorder="1" applyAlignment="1">
      <alignment horizontal="center" vertical="center" wrapText="1"/>
    </xf>
    <xf numFmtId="0" fontId="40" fillId="0" borderId="43" xfId="0" applyFont="1" applyBorder="1" applyAlignment="1">
      <alignment horizontal="center" vertical="center"/>
    </xf>
    <xf numFmtId="0" fontId="10" fillId="0" borderId="15" xfId="0" applyFont="1" applyBorder="1" applyAlignment="1">
      <alignment horizontal="left" vertical="center" wrapText="1"/>
    </xf>
    <xf numFmtId="0" fontId="10" fillId="0" borderId="30" xfId="0" applyFont="1" applyBorder="1" applyAlignment="1">
      <alignment horizontal="left" vertical="center" wrapText="1"/>
    </xf>
    <xf numFmtId="0" fontId="10" fillId="0" borderId="17" xfId="0" applyFont="1" applyBorder="1" applyAlignment="1">
      <alignment horizontal="left" vertical="center" wrapText="1"/>
    </xf>
    <xf numFmtId="0" fontId="23" fillId="21" borderId="1" xfId="0" applyFont="1" applyFill="1" applyBorder="1" applyAlignment="1">
      <alignment horizontal="center" vertical="center" wrapText="1"/>
    </xf>
    <xf numFmtId="0" fontId="23" fillId="21" borderId="68" xfId="0" applyFont="1" applyFill="1" applyBorder="1" applyAlignment="1">
      <alignment horizontal="center" vertical="center" wrapText="1"/>
    </xf>
    <xf numFmtId="0" fontId="23" fillId="21" borderId="4" xfId="0" applyFont="1" applyFill="1" applyBorder="1" applyAlignment="1">
      <alignment horizontal="center" vertical="center" wrapText="1"/>
    </xf>
    <xf numFmtId="0" fontId="23" fillId="21" borderId="35"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18" fillId="9" borderId="35"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18" fillId="8" borderId="27" xfId="0" applyFont="1" applyFill="1" applyBorder="1" applyAlignment="1">
      <alignment horizontal="left" vertical="center" wrapText="1"/>
    </xf>
    <xf numFmtId="0" fontId="18" fillId="8" borderId="28" xfId="0" applyFont="1" applyFill="1" applyBorder="1" applyAlignment="1">
      <alignment horizontal="left" vertical="center" wrapText="1"/>
    </xf>
    <xf numFmtId="0" fontId="18" fillId="8" borderId="29" xfId="0" applyFont="1" applyFill="1" applyBorder="1" applyAlignment="1">
      <alignment horizontal="left" vertical="center" wrapText="1"/>
    </xf>
    <xf numFmtId="0" fontId="65" fillId="22" borderId="40" xfId="0" applyFont="1" applyFill="1" applyBorder="1" applyAlignment="1">
      <alignment horizontal="center" vertical="center" wrapText="1"/>
    </xf>
    <xf numFmtId="0" fontId="65" fillId="22" borderId="59" xfId="0" applyFont="1" applyFill="1" applyBorder="1" applyAlignment="1">
      <alignment horizontal="center" vertical="center" wrapText="1"/>
    </xf>
    <xf numFmtId="0" fontId="9" fillId="0" borderId="40" xfId="0" applyFont="1" applyBorder="1" applyAlignment="1">
      <alignment horizontal="left" vertical="center"/>
    </xf>
    <xf numFmtId="0" fontId="23" fillId="9" borderId="19"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18" fillId="13" borderId="72" xfId="0" applyFont="1" applyFill="1" applyBorder="1" applyAlignment="1">
      <alignment horizontal="left" vertical="center" wrapText="1"/>
    </xf>
    <xf numFmtId="0" fontId="18" fillId="13" borderId="73" xfId="0" applyFont="1" applyFill="1" applyBorder="1" applyAlignment="1">
      <alignment horizontal="left" vertical="center" wrapText="1"/>
    </xf>
    <xf numFmtId="0" fontId="65" fillId="22" borderId="8"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65" fillId="22" borderId="19" xfId="0" applyFont="1" applyFill="1" applyBorder="1" applyAlignment="1">
      <alignment horizontal="center" vertical="center" wrapText="1"/>
    </xf>
    <xf numFmtId="0" fontId="65" fillId="22" borderId="22" xfId="0" applyFont="1" applyFill="1" applyBorder="1" applyAlignment="1">
      <alignment horizontal="center" vertical="center" wrapText="1"/>
    </xf>
    <xf numFmtId="0" fontId="0" fillId="21" borderId="15" xfId="0" applyFill="1" applyBorder="1" applyAlignment="1">
      <alignment horizontal="center" vertical="center"/>
    </xf>
    <xf numFmtId="0" fontId="0" fillId="21" borderId="16" xfId="0" applyFill="1" applyBorder="1" applyAlignment="1">
      <alignment horizontal="center" vertical="center"/>
    </xf>
    <xf numFmtId="0" fontId="0" fillId="21" borderId="25" xfId="0" applyFill="1" applyBorder="1" applyAlignment="1">
      <alignment horizontal="center" vertical="center"/>
    </xf>
    <xf numFmtId="0" fontId="65" fillId="22" borderId="13" xfId="0"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40" xfId="0" applyFont="1" applyFill="1" applyBorder="1" applyAlignment="1">
      <alignment horizontal="center" vertical="center" wrapText="1"/>
    </xf>
    <xf numFmtId="0" fontId="40" fillId="4" borderId="68" xfId="0" applyFont="1" applyFill="1" applyBorder="1" applyAlignment="1">
      <alignment horizontal="center" vertical="center" wrapText="1"/>
    </xf>
    <xf numFmtId="0" fontId="65" fillId="22" borderId="20" xfId="0" applyFont="1" applyFill="1" applyBorder="1" applyAlignment="1">
      <alignment horizontal="center" vertical="center" wrapText="1"/>
    </xf>
    <xf numFmtId="0" fontId="40" fillId="21" borderId="9" xfId="0" applyFont="1" applyFill="1" applyBorder="1" applyAlignment="1">
      <alignment horizontal="center" vertical="center"/>
    </xf>
    <xf numFmtId="0" fontId="40" fillId="21" borderId="3" xfId="0" applyFont="1" applyFill="1" applyBorder="1" applyAlignment="1">
      <alignment horizontal="center" vertical="center"/>
    </xf>
    <xf numFmtId="0" fontId="40" fillId="21" borderId="20" xfId="0" applyFont="1" applyFill="1" applyBorder="1" applyAlignment="1">
      <alignment horizontal="center" vertical="center"/>
    </xf>
    <xf numFmtId="0" fontId="40" fillId="21" borderId="41" xfId="0" applyFont="1" applyFill="1" applyBorder="1" applyAlignment="1">
      <alignment horizontal="center" vertical="center"/>
    </xf>
    <xf numFmtId="0" fontId="18" fillId="9" borderId="4" xfId="0" applyFont="1" applyFill="1" applyBorder="1" applyAlignment="1">
      <alignment horizontal="center" vertical="center" wrapText="1"/>
    </xf>
    <xf numFmtId="0" fontId="18" fillId="9" borderId="32" xfId="0" applyFont="1" applyFill="1" applyBorder="1" applyAlignment="1">
      <alignment horizontal="center" vertical="center" wrapText="1"/>
    </xf>
    <xf numFmtId="0" fontId="23" fillId="21" borderId="56" xfId="0" applyFont="1" applyFill="1" applyBorder="1" applyAlignment="1">
      <alignment horizontal="center" vertical="center"/>
    </xf>
    <xf numFmtId="0" fontId="23" fillId="21" borderId="64" xfId="0" applyFont="1" applyFill="1" applyBorder="1" applyAlignment="1">
      <alignment horizontal="center" vertical="center"/>
    </xf>
    <xf numFmtId="0" fontId="23" fillId="4" borderId="46" xfId="0" applyFont="1" applyFill="1" applyBorder="1" applyAlignment="1">
      <alignment horizontal="center" vertical="center" wrapText="1"/>
    </xf>
    <xf numFmtId="0" fontId="9" fillId="7" borderId="1" xfId="0" applyFont="1" applyFill="1" applyBorder="1" applyAlignment="1">
      <alignment horizontal="center" vertical="top" wrapText="1"/>
    </xf>
    <xf numFmtId="0" fontId="9" fillId="7" borderId="40" xfId="0" applyFont="1" applyFill="1" applyBorder="1" applyAlignment="1">
      <alignment horizontal="center" vertical="top" wrapText="1"/>
    </xf>
    <xf numFmtId="0" fontId="9" fillId="7" borderId="34" xfId="0" applyFont="1" applyFill="1" applyBorder="1" applyAlignment="1">
      <alignment horizontal="center" vertical="top" wrapText="1"/>
    </xf>
    <xf numFmtId="0" fontId="10" fillId="4" borderId="67" xfId="0" applyFont="1" applyFill="1" applyBorder="1" applyAlignment="1">
      <alignment horizontal="center" vertical="top" wrapText="1"/>
    </xf>
    <xf numFmtId="0" fontId="10" fillId="4" borderId="28" xfId="0" applyFont="1" applyFill="1" applyBorder="1" applyAlignment="1">
      <alignment horizontal="center" vertical="top" wrapText="1"/>
    </xf>
    <xf numFmtId="0" fontId="10" fillId="4" borderId="70" xfId="0" applyFont="1" applyFill="1" applyBorder="1" applyAlignment="1">
      <alignment horizontal="center" vertical="top" wrapText="1"/>
    </xf>
    <xf numFmtId="0" fontId="9" fillId="4" borderId="1" xfId="0" applyFont="1" applyFill="1" applyBorder="1" applyAlignment="1">
      <alignment horizontal="center" vertical="top" wrapText="1"/>
    </xf>
    <xf numFmtId="0" fontId="9" fillId="4" borderId="40" xfId="0" applyFont="1" applyFill="1" applyBorder="1" applyAlignment="1">
      <alignment horizontal="center" vertical="top" wrapText="1"/>
    </xf>
    <xf numFmtId="0" fontId="9" fillId="4" borderId="68" xfId="0" applyFont="1" applyFill="1" applyBorder="1" applyAlignment="1">
      <alignment horizontal="center" vertical="top" wrapText="1"/>
    </xf>
    <xf numFmtId="0" fontId="9" fillId="14" borderId="1" xfId="0" applyFont="1" applyFill="1" applyBorder="1" applyAlignment="1">
      <alignment horizontal="center" vertical="top" wrapText="1"/>
    </xf>
    <xf numFmtId="0" fontId="9" fillId="14" borderId="40" xfId="0" applyFont="1" applyFill="1" applyBorder="1" applyAlignment="1">
      <alignment horizontal="center" vertical="top" wrapText="1"/>
    </xf>
    <xf numFmtId="0" fontId="9" fillId="14" borderId="68" xfId="0" applyFont="1" applyFill="1" applyBorder="1" applyAlignment="1">
      <alignment horizontal="center" vertical="top" wrapText="1"/>
    </xf>
    <xf numFmtId="0" fontId="156" fillId="9" borderId="1" xfId="0" applyFont="1" applyFill="1" applyBorder="1" applyAlignment="1">
      <alignment horizontal="center" vertical="center"/>
    </xf>
    <xf numFmtId="0" fontId="156" fillId="9" borderId="68" xfId="0" applyFont="1" applyFill="1" applyBorder="1" applyAlignment="1">
      <alignment horizontal="center" vertical="center"/>
    </xf>
    <xf numFmtId="0" fontId="23" fillId="22" borderId="46" xfId="0" applyFont="1" applyFill="1" applyBorder="1" applyAlignment="1">
      <alignment horizontal="center" vertical="center"/>
    </xf>
    <xf numFmtId="0" fontId="154" fillId="4" borderId="32" xfId="0" applyFont="1" applyFill="1" applyBorder="1" applyAlignment="1">
      <alignment horizontal="center" vertical="center" wrapText="1"/>
    </xf>
    <xf numFmtId="0" fontId="154" fillId="4" borderId="3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69" xfId="0" applyFont="1" applyFill="1" applyBorder="1" applyAlignment="1">
      <alignment horizontal="center" vertical="center" wrapText="1"/>
    </xf>
    <xf numFmtId="0" fontId="66" fillId="9" borderId="1" xfId="0" applyFont="1" applyFill="1" applyBorder="1" applyAlignment="1">
      <alignment horizontal="center" vertical="center"/>
    </xf>
    <xf numFmtId="0" fontId="66" fillId="9" borderId="68" xfId="0" applyFont="1" applyFill="1" applyBorder="1" applyAlignment="1">
      <alignment horizontal="center" vertical="center"/>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36" xfId="0" applyFont="1" applyBorder="1" applyAlignment="1">
      <alignment horizontal="left" vertical="center" wrapText="1"/>
    </xf>
    <xf numFmtId="0" fontId="1" fillId="0" borderId="0" xfId="0" applyFont="1" applyAlignment="1">
      <alignment horizontal="left" vertical="center" wrapText="1"/>
    </xf>
    <xf numFmtId="0" fontId="35" fillId="21" borderId="16" xfId="0" applyFont="1" applyFill="1" applyBorder="1" applyAlignment="1">
      <alignment horizontal="center"/>
    </xf>
    <xf numFmtId="0" fontId="35" fillId="21" borderId="37" xfId="0" applyFont="1" applyFill="1" applyBorder="1" applyAlignment="1">
      <alignment horizontal="center"/>
    </xf>
    <xf numFmtId="0" fontId="35" fillId="21" borderId="2" xfId="0" applyFont="1" applyFill="1" applyBorder="1" applyAlignment="1">
      <alignment horizontal="center"/>
    </xf>
    <xf numFmtId="0" fontId="131" fillId="21" borderId="16" xfId="0" applyFont="1" applyFill="1" applyBorder="1" applyAlignment="1">
      <alignment horizontal="center"/>
    </xf>
    <xf numFmtId="0" fontId="29" fillId="0" borderId="57" xfId="0" applyFont="1" applyBorder="1" applyAlignment="1">
      <alignment horizontal="left" vertical="center" wrapText="1"/>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29" fillId="0" borderId="3" xfId="0" applyFont="1" applyBorder="1" applyAlignment="1">
      <alignment horizontal="center" vertical="center" wrapText="1"/>
    </xf>
    <xf numFmtId="0" fontId="29" fillId="0" borderId="0" xfId="0" applyFont="1" applyAlignment="1">
      <alignment horizontal="left" vertical="center" wrapText="1"/>
    </xf>
    <xf numFmtId="0" fontId="29" fillId="0" borderId="42" xfId="0" applyFont="1" applyBorder="1" applyAlignment="1">
      <alignment horizontal="left" vertical="center" wrapText="1"/>
    </xf>
    <xf numFmtId="14" fontId="6" fillId="0" borderId="16" xfId="0" applyNumberFormat="1" applyFont="1" applyBorder="1" applyAlignment="1">
      <alignment horizontal="center" vertical="center"/>
    </xf>
    <xf numFmtId="0" fontId="35" fillId="21" borderId="27"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29" xfId="0" applyFont="1" applyFill="1" applyBorder="1" applyAlignment="1">
      <alignment horizontal="center" vertical="center"/>
    </xf>
    <xf numFmtId="0" fontId="29" fillId="0" borderId="0" xfId="0" applyFont="1" applyAlignment="1">
      <alignment horizontal="left" wrapText="1"/>
    </xf>
    <xf numFmtId="0" fontId="1" fillId="0" borderId="29" xfId="0" applyFont="1" applyBorder="1" applyAlignment="1">
      <alignment horizontal="left" vertical="center" wrapText="1"/>
    </xf>
    <xf numFmtId="0" fontId="3" fillId="0" borderId="51" xfId="0" applyFont="1" applyBorder="1" applyAlignment="1">
      <alignment horizontal="left" vertical="top" wrapText="1"/>
    </xf>
    <xf numFmtId="0" fontId="3" fillId="0" borderId="67" xfId="0" applyFont="1" applyBorder="1" applyAlignment="1">
      <alignment horizontal="left" vertical="top" wrapText="1"/>
    </xf>
    <xf numFmtId="0" fontId="3" fillId="0" borderId="70" xfId="0" applyFont="1" applyBorder="1" applyAlignment="1">
      <alignment horizontal="left" vertical="top" wrapText="1"/>
    </xf>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18" fillId="0" borderId="39" xfId="0" applyFont="1" applyBorder="1" applyAlignment="1">
      <alignment horizontal="center" vertical="center"/>
    </xf>
    <xf numFmtId="0" fontId="18" fillId="0" borderId="37" xfId="0" applyFont="1" applyBorder="1" applyAlignment="1">
      <alignment horizontal="center" vertical="center"/>
    </xf>
    <xf numFmtId="0" fontId="18" fillId="0" borderId="2" xfId="0" applyFont="1" applyBorder="1" applyAlignment="1">
      <alignment horizontal="center" vertical="center"/>
    </xf>
    <xf numFmtId="0" fontId="9" fillId="0" borderId="37"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9" fillId="0" borderId="16" xfId="0" quotePrefix="1" applyFont="1" applyBorder="1" applyAlignment="1">
      <alignment horizontal="center" vertical="center" wrapText="1"/>
    </xf>
    <xf numFmtId="9" fontId="18" fillId="0" borderId="39" xfId="4" applyFont="1" applyFill="1" applyBorder="1" applyAlignment="1">
      <alignment horizontal="center" vertical="center"/>
    </xf>
    <xf numFmtId="9" fontId="18" fillId="0" borderId="37" xfId="4" applyFont="1" applyFill="1" applyBorder="1" applyAlignment="1">
      <alignment horizontal="center" vertical="center"/>
    </xf>
    <xf numFmtId="9" fontId="18" fillId="0" borderId="2" xfId="4" applyFont="1" applyFill="1" applyBorder="1" applyAlignment="1">
      <alignment horizontal="center" vertical="center"/>
    </xf>
    <xf numFmtId="0" fontId="3" fillId="0" borderId="0" xfId="0" applyFont="1" applyAlignment="1">
      <alignment horizontal="center" vertical="center"/>
    </xf>
    <xf numFmtId="0" fontId="3" fillId="0" borderId="0" xfId="0" quotePrefix="1" applyFont="1" applyAlignment="1">
      <alignment horizontal="center" vertical="center" wrapText="1"/>
    </xf>
    <xf numFmtId="0" fontId="140" fillId="21" borderId="27" xfId="0" quotePrefix="1" applyFont="1" applyFill="1" applyBorder="1" applyAlignment="1">
      <alignment horizontal="center" vertical="center" wrapText="1"/>
    </xf>
    <xf numFmtId="0" fontId="140" fillId="21" borderId="28" xfId="0" quotePrefix="1" applyFont="1" applyFill="1" applyBorder="1" applyAlignment="1">
      <alignment horizontal="center" vertical="center" wrapText="1"/>
    </xf>
    <xf numFmtId="0" fontId="140" fillId="21" borderId="70" xfId="0" quotePrefix="1" applyFont="1" applyFill="1" applyBorder="1" applyAlignment="1">
      <alignment horizontal="center" vertical="center" wrapText="1"/>
    </xf>
    <xf numFmtId="0" fontId="140" fillId="21" borderId="67" xfId="0" quotePrefix="1" applyFont="1" applyFill="1" applyBorder="1" applyAlignment="1">
      <alignment horizontal="center" vertical="center" wrapText="1"/>
    </xf>
    <xf numFmtId="0" fontId="140" fillId="21" borderId="29" xfId="0" quotePrefix="1" applyFont="1" applyFill="1" applyBorder="1" applyAlignment="1">
      <alignment horizontal="center" vertical="center" wrapText="1"/>
    </xf>
    <xf numFmtId="0" fontId="140" fillId="0" borderId="0" xfId="0" applyFont="1" applyAlignment="1">
      <alignment horizontal="center" vertical="center"/>
    </xf>
    <xf numFmtId="0" fontId="140" fillId="0" borderId="0" xfId="0" quotePrefix="1" applyFont="1" applyAlignment="1">
      <alignment horizontal="center" vertical="center" wrapText="1"/>
    </xf>
    <xf numFmtId="164" fontId="18" fillId="0" borderId="39" xfId="4" applyNumberFormat="1" applyFont="1" applyFill="1" applyBorder="1" applyAlignment="1">
      <alignment horizontal="center" vertical="center"/>
    </xf>
    <xf numFmtId="164" fontId="18" fillId="0" borderId="37" xfId="4" applyNumberFormat="1" applyFont="1" applyFill="1" applyBorder="1" applyAlignment="1">
      <alignment horizontal="center" vertical="center"/>
    </xf>
    <xf numFmtId="164" fontId="18" fillId="0" borderId="2" xfId="4" applyNumberFormat="1" applyFont="1" applyFill="1" applyBorder="1" applyAlignment="1">
      <alignment horizontal="center" vertical="center"/>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53" xfId="0" applyFont="1" applyBorder="1" applyAlignment="1">
      <alignment horizontal="left" vertical="center" wrapText="1"/>
    </xf>
    <xf numFmtId="0" fontId="9" fillId="0" borderId="16" xfId="0" quotePrefix="1"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0" fontId="9" fillId="0" borderId="16" xfId="0" applyFont="1" applyBorder="1" applyAlignment="1">
      <alignment horizontal="left"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3" fillId="21" borderId="16" xfId="0" quotePrefix="1" applyFont="1" applyFill="1" applyBorder="1" applyAlignment="1">
      <alignment horizontal="center" vertical="center" wrapText="1"/>
    </xf>
    <xf numFmtId="0" fontId="18" fillId="2" borderId="39"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2" xfId="0" applyFont="1" applyFill="1" applyBorder="1" applyAlignment="1">
      <alignment horizontal="center" vertical="center"/>
    </xf>
    <xf numFmtId="0" fontId="23" fillId="7" borderId="71"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23" fillId="7" borderId="48" xfId="0" applyFont="1" applyFill="1" applyBorder="1" applyAlignment="1">
      <alignment horizontal="center" vertical="center" wrapText="1"/>
    </xf>
    <xf numFmtId="0" fontId="23" fillId="7" borderId="24" xfId="0" applyFont="1" applyFill="1" applyBorder="1" applyAlignment="1">
      <alignment horizontal="center" vertical="center"/>
    </xf>
    <xf numFmtId="0" fontId="23" fillId="7" borderId="45" xfId="0" applyFont="1" applyFill="1" applyBorder="1" applyAlignment="1">
      <alignment horizontal="center" vertical="center"/>
    </xf>
    <xf numFmtId="0" fontId="31" fillId="0" borderId="16" xfId="0" applyFont="1" applyBorder="1" applyAlignment="1">
      <alignment horizontal="left" vertical="top" wrapText="1"/>
    </xf>
    <xf numFmtId="0" fontId="10" fillId="0" borderId="37" xfId="0" applyFont="1" applyBorder="1" applyAlignment="1">
      <alignment horizontal="left" vertical="top"/>
    </xf>
    <xf numFmtId="0" fontId="10" fillId="0" borderId="53" xfId="0" applyFont="1" applyBorder="1" applyAlignment="1">
      <alignment horizontal="left" vertical="top"/>
    </xf>
    <xf numFmtId="0" fontId="9" fillId="0" borderId="53" xfId="0" applyFont="1" applyBorder="1" applyAlignment="1">
      <alignment horizontal="left" vertical="top" wrapText="1"/>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70" xfId="0" applyFont="1" applyBorder="1" applyAlignment="1">
      <alignment horizontal="center" vertical="center"/>
    </xf>
    <xf numFmtId="0" fontId="20" fillId="0" borderId="67" xfId="0" applyFont="1" applyBorder="1" applyAlignment="1">
      <alignment horizontal="center" vertical="center"/>
    </xf>
    <xf numFmtId="0" fontId="20" fillId="0" borderId="29" xfId="0" applyFont="1" applyBorder="1" applyAlignment="1">
      <alignment horizontal="center" vertical="center"/>
    </xf>
    <xf numFmtId="0" fontId="81" fillId="0" borderId="27" xfId="0" applyFont="1" applyBorder="1" applyAlignment="1">
      <alignment horizontal="center" vertical="center"/>
    </xf>
    <xf numFmtId="0" fontId="81" fillId="0" borderId="28" xfId="0" applyFont="1" applyBorder="1" applyAlignment="1">
      <alignment horizontal="center" vertical="center"/>
    </xf>
    <xf numFmtId="0" fontId="18" fillId="0" borderId="67"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81" fillId="0" borderId="67" xfId="0" applyFont="1" applyBorder="1" applyAlignment="1">
      <alignment horizontal="center" vertical="center"/>
    </xf>
    <xf numFmtId="0" fontId="81" fillId="0" borderId="29" xfId="0" applyFont="1" applyBorder="1" applyAlignment="1">
      <alignment horizontal="center" vertical="center"/>
    </xf>
    <xf numFmtId="0" fontId="81" fillId="0" borderId="7" xfId="0" applyFont="1" applyBorder="1" applyAlignment="1">
      <alignment horizontal="center" vertical="center"/>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81" fillId="0" borderId="36" xfId="0" applyFont="1" applyBorder="1" applyAlignment="1">
      <alignment horizontal="center" vertical="center"/>
    </xf>
    <xf numFmtId="0" fontId="81" fillId="0" borderId="0" xfId="0" applyFont="1" applyAlignment="1">
      <alignment horizontal="center" vertical="center"/>
    </xf>
    <xf numFmtId="0" fontId="81" fillId="0" borderId="42" xfId="0" applyFont="1" applyBorder="1" applyAlignment="1">
      <alignment horizontal="center" vertical="center"/>
    </xf>
    <xf numFmtId="0" fontId="81" fillId="0" borderId="72" xfId="0" applyFont="1" applyBorder="1" applyAlignment="1">
      <alignment horizontal="center" vertical="center"/>
    </xf>
    <xf numFmtId="0" fontId="81" fillId="0" borderId="65" xfId="0" applyFont="1" applyBorder="1" applyAlignment="1">
      <alignment horizontal="center" vertical="center"/>
    </xf>
    <xf numFmtId="0" fontId="81" fillId="0" borderId="66" xfId="0" applyFont="1" applyBorder="1" applyAlignment="1">
      <alignment horizontal="center" vertical="center"/>
    </xf>
    <xf numFmtId="0" fontId="20" fillId="0" borderId="15"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0" fontId="20" fillId="0" borderId="16"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18" fillId="0" borderId="50" xfId="0" applyFont="1" applyBorder="1" applyAlignment="1">
      <alignment horizontal="center" vertical="center" wrapText="1"/>
    </xf>
    <xf numFmtId="0" fontId="18" fillId="0" borderId="70" xfId="0" applyFont="1" applyBorder="1" applyAlignment="1">
      <alignment horizontal="center" vertical="center" wrapText="1"/>
    </xf>
    <xf numFmtId="0" fontId="18" fillId="0" borderId="51" xfId="0" applyFont="1" applyBorder="1" applyAlignment="1">
      <alignment horizontal="center" vertical="center" wrapText="1"/>
    </xf>
    <xf numFmtId="0" fontId="18" fillId="0" borderId="6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41" xfId="0" applyFont="1" applyBorder="1" applyAlignment="1">
      <alignment horizontal="center" vertical="center" wrapText="1"/>
    </xf>
    <xf numFmtId="0" fontId="18" fillId="0" borderId="16" xfId="0" applyFont="1" applyBorder="1" applyAlignment="1">
      <alignment horizontal="center" vertical="center"/>
    </xf>
    <xf numFmtId="0" fontId="18" fillId="0" borderId="53" xfId="0" applyFont="1" applyBorder="1" applyAlignment="1">
      <alignment horizontal="center" vertical="center"/>
    </xf>
    <xf numFmtId="0" fontId="123" fillId="0" borderId="0" xfId="0" applyFont="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70" xfId="0" applyFont="1" applyBorder="1" applyAlignment="1">
      <alignment horizontal="center" vertical="center"/>
    </xf>
    <xf numFmtId="0" fontId="18" fillId="7" borderId="67" xfId="0" applyFont="1" applyFill="1" applyBorder="1" applyAlignment="1">
      <alignment horizontal="left" vertical="center"/>
    </xf>
    <xf numFmtId="0" fontId="18" fillId="7" borderId="28" xfId="0" applyFont="1" applyFill="1" applyBorder="1" applyAlignment="1">
      <alignment horizontal="left" vertical="center"/>
    </xf>
    <xf numFmtId="0" fontId="18" fillId="7" borderId="29" xfId="0" applyFont="1" applyFill="1" applyBorder="1" applyAlignment="1">
      <alignment horizontal="left" vertical="center"/>
    </xf>
    <xf numFmtId="0" fontId="39" fillId="21" borderId="16" xfId="0" applyFont="1" applyFill="1" applyBorder="1" applyAlignment="1">
      <alignment horizontal="center" vertical="center"/>
    </xf>
    <xf numFmtId="0" fontId="39" fillId="21" borderId="37" xfId="0" applyFont="1" applyFill="1" applyBorder="1" applyAlignment="1">
      <alignment horizontal="center" vertical="center"/>
    </xf>
    <xf numFmtId="0" fontId="39" fillId="21" borderId="53" xfId="0" applyFont="1" applyFill="1" applyBorder="1" applyAlignment="1">
      <alignment horizontal="center" vertical="center"/>
    </xf>
    <xf numFmtId="0" fontId="3" fillId="0" borderId="37" xfId="0" quotePrefix="1" applyFont="1" applyBorder="1" applyAlignment="1">
      <alignment horizontal="center" vertical="center" wrapText="1"/>
    </xf>
    <xf numFmtId="0" fontId="3" fillId="0" borderId="53" xfId="0" quotePrefix="1" applyFont="1" applyBorder="1" applyAlignment="1">
      <alignment horizontal="center" vertical="center" wrapText="1"/>
    </xf>
    <xf numFmtId="0" fontId="18" fillId="0" borderId="39" xfId="0" applyFont="1" applyBorder="1" applyAlignment="1">
      <alignment horizontal="left" vertical="center" wrapText="1"/>
    </xf>
    <xf numFmtId="0" fontId="18" fillId="0" borderId="37" xfId="0" applyFont="1" applyBorder="1" applyAlignment="1">
      <alignment horizontal="left" vertical="center" wrapText="1"/>
    </xf>
    <xf numFmtId="0" fontId="3" fillId="0" borderId="39" xfId="0" applyFont="1" applyBorder="1" applyAlignment="1">
      <alignment horizontal="center" vertical="center"/>
    </xf>
    <xf numFmtId="0" fontId="3" fillId="0" borderId="37" xfId="0" applyFont="1" applyBorder="1" applyAlignment="1">
      <alignment horizontal="center" vertical="center"/>
    </xf>
    <xf numFmtId="0" fontId="9" fillId="0" borderId="39" xfId="0" applyFont="1" applyBorder="1" applyAlignment="1">
      <alignment horizontal="center" vertical="center"/>
    </xf>
    <xf numFmtId="0" fontId="9" fillId="0" borderId="37" xfId="0" applyFont="1" applyBorder="1" applyAlignment="1">
      <alignment horizontal="center" vertical="center"/>
    </xf>
    <xf numFmtId="0" fontId="18" fillId="0" borderId="39" xfId="0" applyFont="1" applyBorder="1" applyAlignment="1">
      <alignment horizontal="left" vertical="center"/>
    </xf>
    <xf numFmtId="0" fontId="18" fillId="0" borderId="37" xfId="0" applyFont="1" applyBorder="1" applyAlignment="1">
      <alignment horizontal="left" vertical="center"/>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9" fontId="18" fillId="0" borderId="39" xfId="4" applyFont="1" applyBorder="1" applyAlignment="1">
      <alignment horizontal="center" vertical="center"/>
    </xf>
    <xf numFmtId="9" fontId="18" fillId="0" borderId="2" xfId="4" applyFont="1" applyBorder="1" applyAlignment="1">
      <alignment horizontal="center" vertical="center"/>
    </xf>
    <xf numFmtId="0" fontId="18" fillId="0" borderId="53" xfId="0" applyFont="1" applyBorder="1" applyAlignment="1">
      <alignment horizontal="left" vertical="center"/>
    </xf>
    <xf numFmtId="0" fontId="3" fillId="0" borderId="16" xfId="0" quotePrefix="1" applyFont="1" applyBorder="1" applyAlignment="1">
      <alignment horizontal="center" vertical="center" wrapText="1"/>
    </xf>
    <xf numFmtId="0" fontId="9" fillId="0" borderId="12" xfId="0" applyFont="1" applyBorder="1" applyAlignment="1">
      <alignment horizontal="left" vertical="top" wrapText="1"/>
    </xf>
    <xf numFmtId="0" fontId="9" fillId="0" borderId="78"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20" fillId="7" borderId="50"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75" fillId="0" borderId="39" xfId="0" applyFont="1" applyBorder="1" applyAlignment="1">
      <alignment horizontal="left" vertical="center" wrapText="1"/>
    </xf>
    <xf numFmtId="0" fontId="75" fillId="0" borderId="37" xfId="0" applyFont="1" applyBorder="1" applyAlignment="1">
      <alignment horizontal="left" vertical="center" wrapText="1"/>
    </xf>
    <xf numFmtId="0" fontId="23" fillId="0" borderId="39" xfId="0" applyFont="1" applyBorder="1" applyAlignment="1">
      <alignment horizontal="left" vertical="center" wrapText="1"/>
    </xf>
    <xf numFmtId="0" fontId="154" fillId="0" borderId="37" xfId="0" applyFont="1" applyBorder="1" applyAlignment="1">
      <alignment horizontal="left" vertical="center"/>
    </xf>
    <xf numFmtId="0" fontId="10" fillId="0" borderId="7" xfId="0" applyFont="1" applyBorder="1" applyAlignment="1">
      <alignment horizontal="center"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7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20" fillId="7" borderId="9"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153" fillId="0" borderId="28" xfId="0" applyFont="1" applyBorder="1" applyAlignment="1">
      <alignment horizontal="left" vertical="center"/>
    </xf>
    <xf numFmtId="0" fontId="153" fillId="0" borderId="29" xfId="0" applyFont="1" applyBorder="1" applyAlignment="1">
      <alignment horizontal="left" vertical="center"/>
    </xf>
    <xf numFmtId="0" fontId="153" fillId="0" borderId="27" xfId="0" applyFont="1" applyBorder="1" applyAlignment="1">
      <alignment horizontal="right" vertical="center"/>
    </xf>
    <xf numFmtId="0" fontId="153" fillId="0" borderId="28" xfId="0" applyFont="1" applyBorder="1" applyAlignment="1">
      <alignment horizontal="right" vertical="center"/>
    </xf>
    <xf numFmtId="0" fontId="81" fillId="0" borderId="70"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0" xfId="0" applyFont="1" applyBorder="1" applyAlignment="1">
      <alignment horizontal="center" vertical="center"/>
    </xf>
    <xf numFmtId="0" fontId="20" fillId="7" borderId="67" xfId="0" applyFont="1" applyFill="1" applyBorder="1" applyAlignment="1">
      <alignment horizontal="left" vertical="center" wrapText="1"/>
    </xf>
    <xf numFmtId="0" fontId="20" fillId="7" borderId="28" xfId="0" applyFont="1" applyFill="1" applyBorder="1" applyAlignment="1">
      <alignment horizontal="left" vertical="center" wrapText="1"/>
    </xf>
    <xf numFmtId="0" fontId="20" fillId="7" borderId="29" xfId="0" applyFont="1" applyFill="1" applyBorder="1" applyAlignment="1">
      <alignment horizontal="left" vertical="center" wrapText="1"/>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46" xfId="0" applyFont="1" applyBorder="1" applyAlignment="1">
      <alignment horizontal="center" vertical="center"/>
    </xf>
    <xf numFmtId="0" fontId="8" fillId="0" borderId="35"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9" fillId="0" borderId="38" xfId="0" applyFont="1" applyBorder="1" applyAlignment="1">
      <alignment horizontal="left" vertical="top" wrapText="1"/>
    </xf>
    <xf numFmtId="0" fontId="9" fillId="0" borderId="13" xfId="0" applyFont="1" applyBorder="1" applyAlignment="1">
      <alignment horizontal="left" vertical="top" wrapText="1"/>
    </xf>
    <xf numFmtId="0" fontId="20" fillId="7" borderId="4"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8" fillId="7" borderId="67" xfId="0" applyFont="1" applyFill="1" applyBorder="1" applyAlignment="1">
      <alignment horizontal="left" vertical="center"/>
    </xf>
    <xf numFmtId="0" fontId="8" fillId="7" borderId="28" xfId="0" applyFont="1" applyFill="1" applyBorder="1" applyAlignment="1">
      <alignment horizontal="left" vertical="center"/>
    </xf>
    <xf numFmtId="0" fontId="8" fillId="7" borderId="29" xfId="0" applyFont="1" applyFill="1" applyBorder="1" applyAlignment="1">
      <alignment horizontal="left" vertical="center"/>
    </xf>
    <xf numFmtId="0" fontId="20" fillId="0" borderId="7"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72" xfId="0" applyFont="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20" fillId="7" borderId="16"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20" fillId="7" borderId="53" xfId="0" applyFont="1" applyFill="1" applyBorder="1" applyAlignment="1">
      <alignment horizontal="left" vertical="center" wrapText="1"/>
    </xf>
    <xf numFmtId="0" fontId="63" fillId="0" borderId="41" xfId="0" applyFont="1" applyBorder="1" applyAlignment="1">
      <alignment horizontal="center" vertical="center"/>
    </xf>
    <xf numFmtId="0" fontId="9" fillId="0" borderId="55" xfId="0" applyFont="1" applyBorder="1" applyAlignment="1">
      <alignment horizontal="left" vertical="center" wrapText="1"/>
    </xf>
    <xf numFmtId="0" fontId="9" fillId="0" borderId="45" xfId="0" applyFont="1" applyBorder="1" applyAlignment="1">
      <alignment horizontal="left" vertical="center" wrapText="1"/>
    </xf>
    <xf numFmtId="0" fontId="130" fillId="0" borderId="39" xfId="0" applyFont="1" applyBorder="1" applyAlignment="1">
      <alignment horizontal="left" vertical="center" wrapText="1"/>
    </xf>
    <xf numFmtId="0" fontId="130" fillId="0" borderId="37" xfId="0" applyFont="1" applyBorder="1" applyAlignment="1">
      <alignment horizontal="left" vertical="center" wrapText="1"/>
    </xf>
    <xf numFmtId="0" fontId="130" fillId="0" borderId="53" xfId="0" applyFont="1" applyBorder="1" applyAlignment="1">
      <alignment horizontal="left" vertical="center" wrapText="1"/>
    </xf>
    <xf numFmtId="0" fontId="123" fillId="0" borderId="39" xfId="0" applyFont="1" applyBorder="1" applyAlignment="1">
      <alignment horizontal="center" vertical="center"/>
    </xf>
    <xf numFmtId="0" fontId="123" fillId="0" borderId="2" xfId="0" applyFont="1" applyBorder="1" applyAlignment="1">
      <alignment horizontal="center" vertical="center"/>
    </xf>
    <xf numFmtId="0" fontId="123" fillId="21" borderId="16" xfId="0" applyFont="1" applyFill="1" applyBorder="1" applyAlignment="1">
      <alignment horizontal="center" vertical="center"/>
    </xf>
    <xf numFmtId="0" fontId="123" fillId="21" borderId="37" xfId="0" applyFont="1" applyFill="1" applyBorder="1" applyAlignment="1">
      <alignment horizontal="center" vertical="center"/>
    </xf>
    <xf numFmtId="0" fontId="123" fillId="21" borderId="53" xfId="0" applyFont="1" applyFill="1" applyBorder="1" applyAlignment="1">
      <alignment horizontal="center" vertical="center"/>
    </xf>
    <xf numFmtId="0" fontId="24" fillId="0" borderId="39" xfId="0" applyFont="1" applyBorder="1" applyAlignment="1">
      <alignment horizontal="center" vertical="center"/>
    </xf>
    <xf numFmtId="0" fontId="24" fillId="0" borderId="37" xfId="0" applyFont="1" applyBorder="1" applyAlignment="1">
      <alignment horizontal="center" vertical="center"/>
    </xf>
    <xf numFmtId="0" fontId="24" fillId="0" borderId="2" xfId="0" applyFont="1" applyBorder="1" applyAlignment="1">
      <alignment horizontal="center" vertical="center"/>
    </xf>
    <xf numFmtId="0" fontId="24" fillId="0" borderId="16" xfId="0" quotePrefix="1" applyFont="1" applyBorder="1" applyAlignment="1">
      <alignment horizontal="center" vertical="center" wrapText="1"/>
    </xf>
    <xf numFmtId="0" fontId="24" fillId="0" borderId="37" xfId="0" quotePrefix="1" applyFont="1" applyBorder="1" applyAlignment="1">
      <alignment horizontal="center" vertical="center" wrapText="1"/>
    </xf>
    <xf numFmtId="0" fontId="24" fillId="0" borderId="53" xfId="0" quotePrefix="1" applyFont="1" applyBorder="1" applyAlignment="1">
      <alignment horizontal="center" vertical="center" wrapText="1"/>
    </xf>
    <xf numFmtId="0" fontId="63" fillId="0" borderId="14" xfId="0" applyFont="1" applyBorder="1" applyAlignment="1">
      <alignment horizontal="center" vertical="center"/>
    </xf>
    <xf numFmtId="0" fontId="140" fillId="0" borderId="44" xfId="0" quotePrefix="1" applyFont="1" applyBorder="1" applyAlignment="1">
      <alignment horizontal="center" vertical="center" wrapText="1"/>
    </xf>
    <xf numFmtId="0" fontId="123" fillId="21" borderId="27" xfId="0" applyFont="1" applyFill="1" applyBorder="1" applyAlignment="1">
      <alignment horizontal="center" vertical="center"/>
    </xf>
    <xf numFmtId="0" fontId="123" fillId="21" borderId="70" xfId="0" applyFont="1" applyFill="1" applyBorder="1" applyAlignment="1">
      <alignment horizontal="center" vertical="center"/>
    </xf>
    <xf numFmtId="0" fontId="128" fillId="0" borderId="9" xfId="0" applyFont="1" applyBorder="1" applyAlignment="1">
      <alignment horizontal="center" vertical="center"/>
    </xf>
    <xf numFmtId="0" fontId="128" fillId="0" borderId="10" xfId="0" applyFont="1" applyBorder="1" applyAlignment="1">
      <alignment horizontal="center" vertical="center"/>
    </xf>
    <xf numFmtId="0" fontId="81" fillId="0" borderId="28" xfId="0" applyFont="1" applyBorder="1" applyAlignment="1">
      <alignment horizontal="left" vertical="center"/>
    </xf>
    <xf numFmtId="0" fontId="81" fillId="0" borderId="29" xfId="0" applyFont="1" applyBorder="1" applyAlignment="1">
      <alignment horizontal="left" vertical="center"/>
    </xf>
    <xf numFmtId="0" fontId="74" fillId="0" borderId="27" xfId="0" applyFont="1" applyBorder="1" applyAlignment="1">
      <alignment horizontal="left" vertical="center" wrapText="1"/>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123" fillId="21" borderId="67" xfId="0" applyFont="1" applyFill="1" applyBorder="1" applyAlignment="1">
      <alignment horizontal="center" vertical="center"/>
    </xf>
    <xf numFmtId="0" fontId="123" fillId="21" borderId="28" xfId="0" applyFont="1" applyFill="1" applyBorder="1" applyAlignment="1">
      <alignment horizontal="center" vertical="center"/>
    </xf>
    <xf numFmtId="0" fontId="123" fillId="21" borderId="29" xfId="0" applyFont="1" applyFill="1" applyBorder="1" applyAlignment="1">
      <alignment horizontal="center" vertical="center"/>
    </xf>
    <xf numFmtId="0" fontId="145" fillId="0" borderId="27" xfId="0" applyFont="1" applyBorder="1" applyAlignment="1">
      <alignment horizontal="right" vertical="center"/>
    </xf>
    <xf numFmtId="0" fontId="145" fillId="0" borderId="28" xfId="0" applyFont="1" applyBorder="1" applyAlignment="1">
      <alignment horizontal="right" vertical="center"/>
    </xf>
    <xf numFmtId="0" fontId="123" fillId="0" borderId="36" xfId="0" applyFont="1" applyBorder="1" applyAlignment="1">
      <alignment horizontal="left" vertical="center"/>
    </xf>
    <xf numFmtId="0" fontId="123" fillId="0" borderId="0" xfId="0" applyFont="1" applyAlignment="1">
      <alignment horizontal="left" vertical="center"/>
    </xf>
    <xf numFmtId="0" fontId="20" fillId="0" borderId="57" xfId="0" applyFont="1" applyBorder="1" applyAlignment="1">
      <alignment horizontal="center" vertical="center" wrapText="1"/>
    </xf>
    <xf numFmtId="0" fontId="20" fillId="0" borderId="0" xfId="0" applyFont="1" applyAlignment="1">
      <alignment horizontal="center" vertical="center" wrapText="1"/>
    </xf>
    <xf numFmtId="0" fontId="20" fillId="0" borderId="72"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18" fillId="0" borderId="0" xfId="0" applyFont="1" applyAlignment="1">
      <alignment horizontal="center" vertical="center"/>
    </xf>
    <xf numFmtId="0" fontId="65" fillId="0" borderId="3" xfId="0" applyFont="1" applyBorder="1" applyAlignment="1">
      <alignment horizontal="left" vertical="center" wrapText="1"/>
    </xf>
    <xf numFmtId="0" fontId="9" fillId="0" borderId="95" xfId="0" applyFont="1" applyBorder="1" applyAlignment="1">
      <alignment horizontal="left" vertical="center" wrapText="1"/>
    </xf>
    <xf numFmtId="0" fontId="65" fillId="0" borderId="21" xfId="0" applyFont="1" applyBorder="1" applyAlignment="1">
      <alignment horizontal="left" vertical="center" wrapText="1"/>
    </xf>
    <xf numFmtId="0" fontId="65" fillId="0" borderId="71" xfId="0" applyFont="1" applyBorder="1" applyAlignment="1">
      <alignment horizontal="left" vertical="center" wrapText="1"/>
    </xf>
    <xf numFmtId="0" fontId="65" fillId="0" borderId="33" xfId="0" applyFont="1" applyBorder="1" applyAlignment="1">
      <alignment horizontal="left" vertical="center" wrapText="1"/>
    </xf>
    <xf numFmtId="0" fontId="65" fillId="0" borderId="57" xfId="0" applyFont="1" applyBorder="1" applyAlignment="1">
      <alignment horizontal="left" wrapText="1"/>
    </xf>
    <xf numFmtId="0" fontId="3" fillId="0" borderId="44" xfId="0" quotePrefix="1" applyFont="1" applyBorder="1" applyAlignment="1">
      <alignment horizontal="center" vertical="center" wrapText="1"/>
    </xf>
    <xf numFmtId="0" fontId="18" fillId="0" borderId="36" xfId="0" applyFont="1" applyBorder="1" applyAlignment="1">
      <alignment horizontal="left" vertical="center"/>
    </xf>
    <xf numFmtId="0" fontId="18" fillId="0" borderId="0" xfId="0" applyFont="1" applyAlignment="1">
      <alignment horizontal="left" vertical="center"/>
    </xf>
    <xf numFmtId="0" fontId="6" fillId="7" borderId="48" xfId="0" applyFont="1" applyFill="1" applyBorder="1" applyAlignment="1">
      <alignment horizontal="center" vertical="center" wrapText="1"/>
    </xf>
    <xf numFmtId="0" fontId="6" fillId="7" borderId="24" xfId="0" applyFont="1" applyFill="1" applyBorder="1" applyAlignment="1">
      <alignment horizontal="center" vertical="center"/>
    </xf>
    <xf numFmtId="0" fontId="6" fillId="7" borderId="45" xfId="0" applyFont="1" applyFill="1" applyBorder="1" applyAlignment="1">
      <alignment horizontal="center" vertical="center"/>
    </xf>
    <xf numFmtId="0" fontId="26" fillId="0" borderId="39" xfId="0" applyFont="1" applyBorder="1" applyAlignment="1">
      <alignment horizontal="center" vertical="center"/>
    </xf>
    <xf numFmtId="0" fontId="26" fillId="0" borderId="37" xfId="0" applyFont="1" applyBorder="1" applyAlignment="1">
      <alignment horizontal="center" vertical="center"/>
    </xf>
    <xf numFmtId="0" fontId="26" fillId="0" borderId="2" xfId="0" applyFont="1" applyBorder="1" applyAlignment="1">
      <alignment horizontal="center" vertical="center"/>
    </xf>
    <xf numFmtId="0" fontId="6" fillId="7" borderId="71" xfId="0" applyFont="1" applyFill="1" applyBorder="1" applyAlignment="1">
      <alignment horizontal="center" vertical="center" wrapText="1"/>
    </xf>
    <xf numFmtId="0" fontId="6" fillId="7" borderId="33" xfId="0" applyFont="1" applyFill="1" applyBorder="1" applyAlignment="1">
      <alignment horizontal="center" vertical="center"/>
    </xf>
    <xf numFmtId="0" fontId="6" fillId="7" borderId="76"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3" fillId="7" borderId="71" xfId="0" applyFont="1" applyFill="1" applyBorder="1" applyAlignment="1">
      <alignment horizontal="center" vertical="center"/>
    </xf>
    <xf numFmtId="0" fontId="23" fillId="7" borderId="33" xfId="0" applyFont="1" applyFill="1" applyBorder="1" applyAlignment="1">
      <alignment horizontal="center" vertical="center"/>
    </xf>
    <xf numFmtId="0" fontId="23" fillId="7" borderId="7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17" xfId="0" applyFont="1" applyFill="1" applyBorder="1" applyAlignment="1">
      <alignment horizontal="center" vertical="center" wrapText="1"/>
    </xf>
    <xf numFmtId="0" fontId="23" fillId="0" borderId="37" xfId="0" applyFont="1" applyBorder="1" applyAlignment="1">
      <alignment horizontal="left" vertical="center"/>
    </xf>
    <xf numFmtId="0" fontId="23" fillId="0" borderId="53" xfId="0" applyFont="1" applyBorder="1" applyAlignment="1">
      <alignment horizontal="left" vertical="center"/>
    </xf>
    <xf numFmtId="0" fontId="26" fillId="7" borderId="76" xfId="0" applyFont="1" applyFill="1" applyBorder="1" applyAlignment="1">
      <alignment horizontal="center" vertical="center"/>
    </xf>
    <xf numFmtId="0" fontId="26" fillId="7" borderId="30" xfId="0" applyFont="1" applyFill="1" applyBorder="1" applyAlignment="1">
      <alignment horizontal="center" vertical="center"/>
    </xf>
    <xf numFmtId="0" fontId="26" fillId="7" borderId="31" xfId="0" applyFont="1" applyFill="1" applyBorder="1" applyAlignment="1">
      <alignment horizontal="center" vertical="center"/>
    </xf>
    <xf numFmtId="0" fontId="10" fillId="0" borderId="16" xfId="0" applyFont="1" applyBorder="1" applyAlignment="1">
      <alignment horizontal="left" vertical="top" wrapText="1"/>
    </xf>
    <xf numFmtId="0" fontId="45" fillId="15" borderId="27" xfId="0" applyFont="1" applyFill="1" applyBorder="1" applyAlignment="1">
      <alignment horizontal="center" vertical="center"/>
    </xf>
    <xf numFmtId="0" fontId="45" fillId="15" borderId="28" xfId="0" applyFont="1" applyFill="1" applyBorder="1" applyAlignment="1">
      <alignment horizontal="center" vertical="center"/>
    </xf>
    <xf numFmtId="0" fontId="45" fillId="15" borderId="70"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31" xfId="0" applyFont="1" applyFill="1" applyBorder="1" applyAlignment="1">
      <alignment horizontal="center" vertical="center"/>
    </xf>
    <xf numFmtId="0" fontId="31" fillId="0" borderId="53" xfId="0" applyFont="1" applyBorder="1" applyAlignment="1">
      <alignment horizontal="left" vertical="top" wrapText="1"/>
    </xf>
    <xf numFmtId="0" fontId="9" fillId="0" borderId="53" xfId="0" quotePrefix="1" applyFont="1" applyBorder="1" applyAlignment="1">
      <alignment horizontal="left" vertical="center"/>
    </xf>
    <xf numFmtId="0" fontId="9" fillId="0" borderId="37" xfId="0" quotePrefix="1" applyFont="1" applyBorder="1" applyAlignment="1">
      <alignment horizontal="left" vertical="center"/>
    </xf>
    <xf numFmtId="164" fontId="18" fillId="0" borderId="39" xfId="4" quotePrefix="1" applyNumberFormat="1" applyFont="1" applyFill="1" applyBorder="1" applyAlignment="1">
      <alignment horizontal="center" vertical="center" wrapText="1"/>
    </xf>
    <xf numFmtId="164" fontId="18" fillId="0" borderId="2" xfId="4" applyNumberFormat="1" applyFont="1" applyFill="1" applyBorder="1" applyAlignment="1">
      <alignment horizontal="center" vertical="center" wrapText="1"/>
    </xf>
    <xf numFmtId="0" fontId="123" fillId="0" borderId="16" xfId="0" applyFont="1" applyBorder="1" applyAlignment="1">
      <alignment horizontal="center" vertical="center"/>
    </xf>
    <xf numFmtId="0" fontId="123" fillId="0" borderId="37" xfId="0" applyFont="1" applyBorder="1" applyAlignment="1">
      <alignment horizontal="center" vertical="center"/>
    </xf>
    <xf numFmtId="0" fontId="123" fillId="0" borderId="53" xfId="0" applyFont="1" applyBorder="1" applyAlignment="1">
      <alignment horizontal="center" vertical="center"/>
    </xf>
    <xf numFmtId="0" fontId="9" fillId="0" borderId="14" xfId="0" applyFont="1" applyBorder="1" applyAlignment="1">
      <alignment horizontal="left" vertical="top" wrapText="1"/>
    </xf>
    <xf numFmtId="0" fontId="8" fillId="7" borderId="67"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29" xfId="0" applyFont="1" applyFill="1" applyBorder="1" applyAlignment="1">
      <alignment horizontal="center" vertical="center"/>
    </xf>
    <xf numFmtId="0" fontId="8" fillId="21" borderId="27" xfId="0" applyFont="1" applyFill="1" applyBorder="1" applyAlignment="1">
      <alignment horizontal="center" vertical="center" wrapText="1"/>
    </xf>
    <xf numFmtId="0" fontId="8" fillId="21" borderId="28" xfId="0" applyFont="1" applyFill="1" applyBorder="1" applyAlignment="1">
      <alignment horizontal="center" vertical="center" wrapText="1"/>
    </xf>
    <xf numFmtId="0" fontId="8" fillId="21" borderId="29" xfId="0" applyFont="1" applyFill="1" applyBorder="1" applyAlignment="1">
      <alignment horizontal="center" vertical="center" wrapText="1"/>
    </xf>
    <xf numFmtId="0" fontId="18" fillId="0" borderId="52" xfId="0" applyFont="1" applyBorder="1" applyAlignment="1">
      <alignment horizontal="center" vertical="center" wrapText="1"/>
    </xf>
    <xf numFmtId="0" fontId="9" fillId="0" borderId="47" xfId="0" applyFont="1" applyBorder="1" applyAlignment="1">
      <alignment horizontal="left" vertical="center" wrapText="1"/>
    </xf>
    <xf numFmtId="0" fontId="6" fillId="7" borderId="48" xfId="0" applyFont="1" applyFill="1" applyBorder="1" applyAlignment="1">
      <alignment horizontal="center" vertical="center"/>
    </xf>
    <xf numFmtId="0" fontId="9" fillId="0" borderId="37" xfId="0" quotePrefix="1" applyFont="1" applyBorder="1" applyAlignment="1">
      <alignment horizontal="left" vertical="center" wrapText="1"/>
    </xf>
    <xf numFmtId="0" fontId="9" fillId="0" borderId="53" xfId="0" quotePrefix="1" applyFont="1" applyBorder="1" applyAlignment="1">
      <alignment horizontal="left" vertical="center" wrapText="1"/>
    </xf>
    <xf numFmtId="0" fontId="10" fillId="0" borderId="37" xfId="0" applyFont="1" applyBorder="1" applyAlignment="1">
      <alignment horizontal="left" vertical="center"/>
    </xf>
    <xf numFmtId="0" fontId="10" fillId="0" borderId="53" xfId="0" applyFont="1" applyBorder="1" applyAlignment="1">
      <alignment horizontal="left" vertical="center"/>
    </xf>
    <xf numFmtId="0" fontId="81" fillId="7" borderId="76" xfId="0" applyFont="1" applyFill="1" applyBorder="1" applyAlignment="1">
      <alignment horizontal="left" vertical="center"/>
    </xf>
    <xf numFmtId="0" fontId="81" fillId="7" borderId="30" xfId="0" applyFont="1" applyFill="1" applyBorder="1" applyAlignment="1">
      <alignment horizontal="left" vertical="center"/>
    </xf>
    <xf numFmtId="0" fontId="81" fillId="7" borderId="31" xfId="0" applyFont="1" applyFill="1" applyBorder="1" applyAlignment="1">
      <alignment horizontal="left" vertical="center"/>
    </xf>
    <xf numFmtId="0" fontId="39" fillId="0" borderId="37" xfId="0" applyFont="1" applyBorder="1" applyAlignment="1">
      <alignment horizontal="center" vertical="center"/>
    </xf>
    <xf numFmtId="0" fontId="9" fillId="0" borderId="114" xfId="0" quotePrefix="1" applyFont="1" applyBorder="1" applyAlignment="1">
      <alignment horizontal="left" vertical="center" wrapText="1"/>
    </xf>
    <xf numFmtId="0" fontId="9" fillId="0" borderId="115" xfId="0" applyFont="1" applyBorder="1" applyAlignment="1">
      <alignment horizontal="left" vertical="center" wrapText="1"/>
    </xf>
    <xf numFmtId="0" fontId="9" fillId="0" borderId="116" xfId="0" applyFont="1" applyBorder="1" applyAlignment="1">
      <alignment horizontal="left" vertical="center" wrapText="1"/>
    </xf>
    <xf numFmtId="0" fontId="18" fillId="0" borderId="71" xfId="0" applyFont="1" applyBorder="1" applyAlignment="1">
      <alignment horizontal="center" vertical="center"/>
    </xf>
    <xf numFmtId="0" fontId="18" fillId="0" borderId="33" xfId="0" applyFont="1" applyBorder="1" applyAlignment="1">
      <alignment horizontal="center" vertical="center"/>
    </xf>
    <xf numFmtId="164" fontId="18" fillId="0" borderId="112" xfId="4" applyNumberFormat="1" applyFont="1" applyFill="1" applyBorder="1" applyAlignment="1">
      <alignment horizontal="center" vertical="center"/>
    </xf>
    <xf numFmtId="164" fontId="18" fillId="0" borderId="113" xfId="4" applyNumberFormat="1"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9" fillId="0" borderId="119" xfId="0" quotePrefix="1" applyFont="1" applyBorder="1" applyAlignment="1">
      <alignment horizontal="left" vertical="center"/>
    </xf>
    <xf numFmtId="0" fontId="9" fillId="0" borderId="120" xfId="0" applyFont="1" applyBorder="1" applyAlignment="1">
      <alignment horizontal="left" vertical="center"/>
    </xf>
    <xf numFmtId="0" fontId="9" fillId="0" borderId="121" xfId="0" applyFont="1" applyBorder="1" applyAlignment="1">
      <alignment horizontal="left" vertical="center"/>
    </xf>
    <xf numFmtId="0" fontId="140" fillId="21" borderId="16" xfId="0" quotePrefix="1" applyFont="1" applyFill="1" applyBorder="1" applyAlignment="1">
      <alignment horizontal="center" vertical="center" wrapText="1"/>
    </xf>
    <xf numFmtId="0" fontId="140" fillId="21" borderId="37" xfId="0" quotePrefix="1" applyFont="1" applyFill="1" applyBorder="1" applyAlignment="1">
      <alignment horizontal="center" vertical="center" wrapText="1"/>
    </xf>
    <xf numFmtId="0" fontId="140" fillId="21" borderId="53" xfId="0" quotePrefix="1" applyFont="1" applyFill="1" applyBorder="1" applyAlignment="1">
      <alignment horizontal="center" vertical="center" wrapText="1"/>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2" xfId="0" applyFont="1" applyBorder="1" applyAlignment="1">
      <alignment horizontal="center" vertical="center"/>
    </xf>
    <xf numFmtId="9" fontId="18" fillId="41" borderId="39" xfId="4" applyFont="1" applyFill="1" applyBorder="1" applyAlignment="1">
      <alignment horizontal="center" vertical="center"/>
    </xf>
    <xf numFmtId="9" fontId="18" fillId="41" borderId="2" xfId="4" applyFont="1" applyFill="1" applyBorder="1" applyAlignment="1">
      <alignment horizontal="center" vertical="center"/>
    </xf>
    <xf numFmtId="9" fontId="18" fillId="41" borderId="37" xfId="4" applyFont="1" applyFill="1" applyBorder="1" applyAlignment="1">
      <alignment horizontal="center" vertical="center"/>
    </xf>
    <xf numFmtId="9" fontId="18" fillId="49" borderId="39" xfId="4" applyFont="1" applyFill="1" applyBorder="1" applyAlignment="1">
      <alignment horizontal="center" vertical="center"/>
    </xf>
    <xf numFmtId="9" fontId="18" fillId="49" borderId="37" xfId="4" applyFont="1" applyFill="1" applyBorder="1" applyAlignment="1">
      <alignment horizontal="center" vertical="center"/>
    </xf>
    <xf numFmtId="9" fontId="18" fillId="49" borderId="2" xfId="4" applyFont="1" applyFill="1" applyBorder="1" applyAlignment="1">
      <alignment horizontal="center" vertical="center"/>
    </xf>
    <xf numFmtId="9" fontId="18" fillId="0" borderId="37" xfId="4" applyFont="1" applyBorder="1" applyAlignment="1">
      <alignment horizontal="center" vertical="center"/>
    </xf>
    <xf numFmtId="0" fontId="18" fillId="7" borderId="27" xfId="0" applyFont="1" applyFill="1" applyBorder="1" applyAlignment="1">
      <alignment horizontal="left" vertical="center"/>
    </xf>
    <xf numFmtId="0" fontId="81" fillId="7" borderId="27" xfId="0" applyFont="1" applyFill="1" applyBorder="1" applyAlignment="1">
      <alignment horizontal="center" vertical="center"/>
    </xf>
    <xf numFmtId="0" fontId="81" fillId="7" borderId="28" xfId="0" applyFont="1" applyFill="1" applyBorder="1" applyAlignment="1">
      <alignment horizontal="center" vertical="center"/>
    </xf>
    <xf numFmtId="0" fontId="81" fillId="7" borderId="29" xfId="0" applyFont="1" applyFill="1" applyBorder="1" applyAlignment="1">
      <alignment horizontal="center" vertical="center"/>
    </xf>
    <xf numFmtId="0" fontId="18" fillId="0" borderId="27" xfId="0" applyFont="1" applyBorder="1" applyAlignment="1">
      <alignment horizontal="center" vertical="center"/>
    </xf>
    <xf numFmtId="0" fontId="18" fillId="0" borderId="70" xfId="0" applyFont="1" applyBorder="1" applyAlignment="1">
      <alignment horizontal="center" vertical="center"/>
    </xf>
    <xf numFmtId="0" fontId="20" fillId="7" borderId="15" xfId="0" applyFont="1" applyFill="1" applyBorder="1" applyAlignment="1">
      <alignment horizontal="left" vertical="center" wrapText="1"/>
    </xf>
    <xf numFmtId="0" fontId="20" fillId="7" borderId="30" xfId="0" applyFont="1" applyFill="1" applyBorder="1" applyAlignment="1">
      <alignment horizontal="left" vertical="center" wrapText="1"/>
    </xf>
    <xf numFmtId="0" fontId="20" fillId="7" borderId="31" xfId="0" applyFont="1" applyFill="1" applyBorder="1" applyAlignment="1">
      <alignment horizontal="left" vertical="center" wrapText="1"/>
    </xf>
    <xf numFmtId="0" fontId="23" fillId="0" borderId="2" xfId="0" applyFont="1" applyBorder="1" applyAlignment="1">
      <alignment horizontal="left" vertical="top" wrapText="1"/>
    </xf>
    <xf numFmtId="0" fontId="9" fillId="0" borderId="64" xfId="0" applyFont="1" applyBorder="1" applyAlignment="1">
      <alignment horizontal="left" vertical="center" wrapText="1"/>
    </xf>
    <xf numFmtId="0" fontId="9" fillId="0" borderId="65" xfId="0" applyFont="1" applyBorder="1" applyAlignment="1">
      <alignment horizontal="left" vertical="center" wrapText="1"/>
    </xf>
    <xf numFmtId="0" fontId="9" fillId="0" borderId="73" xfId="0" applyFont="1" applyBorder="1" applyAlignment="1">
      <alignment horizontal="left" vertical="center" wrapText="1"/>
    </xf>
    <xf numFmtId="0" fontId="61" fillId="0" borderId="27" xfId="0" applyFont="1" applyBorder="1" applyAlignment="1">
      <alignment horizontal="center"/>
    </xf>
    <xf numFmtId="0" fontId="61" fillId="0" borderId="28" xfId="0" applyFont="1" applyBorder="1" applyAlignment="1">
      <alignment horizontal="center"/>
    </xf>
    <xf numFmtId="0" fontId="61" fillId="0" borderId="29" xfId="0" applyFont="1" applyBorder="1" applyAlignment="1">
      <alignment horizont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7" borderId="67" xfId="0" quotePrefix="1" applyFont="1" applyFill="1" applyBorder="1" applyAlignment="1">
      <alignment horizontal="left" vertical="center"/>
    </xf>
    <xf numFmtId="0" fontId="20" fillId="7" borderId="28" xfId="0" quotePrefix="1" applyFont="1" applyFill="1" applyBorder="1" applyAlignment="1">
      <alignment horizontal="left" vertical="center"/>
    </xf>
    <xf numFmtId="0" fontId="20" fillId="7" borderId="29" xfId="0" quotePrefix="1" applyFont="1" applyFill="1" applyBorder="1" applyAlignment="1">
      <alignment horizontal="left" vertical="center"/>
    </xf>
    <xf numFmtId="0" fontId="20" fillId="0" borderId="9" xfId="0" quotePrefix="1" applyFont="1" applyBorder="1" applyAlignment="1">
      <alignment horizontal="left" vertical="center"/>
    </xf>
    <xf numFmtId="0" fontId="20" fillId="0" borderId="10" xfId="0" quotePrefix="1" applyFont="1" applyBorder="1" applyAlignment="1">
      <alignment horizontal="left" vertical="center"/>
    </xf>
    <xf numFmtId="0" fontId="1" fillId="0" borderId="3" xfId="0" applyFont="1" applyBorder="1" applyAlignment="1">
      <alignment horizontal="center"/>
    </xf>
    <xf numFmtId="0" fontId="45" fillId="15" borderId="50" xfId="0" applyFont="1" applyFill="1" applyBorder="1" applyAlignment="1">
      <alignment horizontal="center" vertical="center"/>
    </xf>
    <xf numFmtId="0" fontId="45" fillId="15" borderId="51" xfId="0" applyFont="1" applyFill="1" applyBorder="1" applyAlignment="1">
      <alignment horizontal="center" vertical="center"/>
    </xf>
    <xf numFmtId="0" fontId="45" fillId="15" borderId="52" xfId="0" applyFont="1" applyFill="1" applyBorder="1" applyAlignment="1">
      <alignment horizontal="center" vertical="center"/>
    </xf>
    <xf numFmtId="0" fontId="139" fillId="0" borderId="72" xfId="0" applyFont="1" applyBorder="1" applyAlignment="1">
      <alignment horizontal="center" vertical="center"/>
    </xf>
    <xf numFmtId="0" fontId="139" fillId="0" borderId="65" xfId="0" applyFont="1" applyBorder="1" applyAlignment="1">
      <alignment horizontal="center" vertical="center"/>
    </xf>
    <xf numFmtId="0" fontId="139" fillId="0" borderId="8" xfId="0" applyFont="1" applyBorder="1" applyAlignment="1">
      <alignment horizontal="center" vertical="center"/>
    </xf>
    <xf numFmtId="0" fontId="139" fillId="0" borderId="9" xfId="0" applyFont="1" applyBorder="1" applyAlignment="1">
      <alignment horizontal="center" vertical="center"/>
    </xf>
    <xf numFmtId="0" fontId="81" fillId="7" borderId="67" xfId="0" applyFont="1" applyFill="1" applyBorder="1" applyAlignment="1">
      <alignment horizontal="center" vertical="center"/>
    </xf>
    <xf numFmtId="0" fontId="20" fillId="7" borderId="67"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29" xfId="0" applyFont="1" applyFill="1" applyBorder="1" applyAlignment="1">
      <alignment horizontal="center" vertical="center"/>
    </xf>
    <xf numFmtId="0" fontId="63" fillId="0" borderId="25" xfId="0" applyFont="1" applyBorder="1" applyAlignment="1">
      <alignment horizontal="left" vertical="center" wrapText="1"/>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0" fillId="0" borderId="3" xfId="0" applyBorder="1" applyAlignment="1">
      <alignment horizontal="left" vertical="top" wrapText="1"/>
    </xf>
    <xf numFmtId="0" fontId="20" fillId="7" borderId="51" xfId="0" applyFont="1" applyFill="1" applyBorder="1" applyAlignment="1">
      <alignment horizontal="left" vertical="center" wrapText="1"/>
    </xf>
    <xf numFmtId="0" fontId="20" fillId="7" borderId="52" xfId="0" applyFont="1" applyFill="1" applyBorder="1" applyAlignment="1">
      <alignment horizontal="left" vertical="center" wrapText="1"/>
    </xf>
    <xf numFmtId="0" fontId="20" fillId="0" borderId="59" xfId="0" applyFont="1" applyBorder="1" applyAlignment="1">
      <alignment horizontal="left" vertical="center" wrapText="1"/>
    </xf>
    <xf numFmtId="0" fontId="20" fillId="0" borderId="0" xfId="0" applyFont="1" applyAlignment="1">
      <alignment horizontal="left" vertical="center" wrapText="1"/>
    </xf>
    <xf numFmtId="0" fontId="20" fillId="0" borderId="44" xfId="0" applyFont="1" applyBorder="1" applyAlignment="1">
      <alignment horizontal="left" vertical="center" wrapText="1"/>
    </xf>
    <xf numFmtId="0" fontId="8" fillId="0" borderId="7"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42" xfId="0" applyFont="1" applyBorder="1" applyAlignment="1">
      <alignment horizontal="center" vertical="center"/>
    </xf>
    <xf numFmtId="0" fontId="8" fillId="0" borderId="72"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0" fontId="13" fillId="0" borderId="3" xfId="0" applyFont="1" applyBorder="1" applyAlignment="1">
      <alignment horizontal="left" vertical="top" wrapText="1"/>
    </xf>
    <xf numFmtId="0" fontId="20" fillId="7" borderId="64" xfId="0" applyFont="1" applyFill="1" applyBorder="1" applyAlignment="1">
      <alignment horizontal="left" vertical="center" wrapText="1"/>
    </xf>
    <xf numFmtId="0" fontId="20" fillId="7" borderId="65" xfId="0" applyFont="1" applyFill="1" applyBorder="1" applyAlignment="1">
      <alignment horizontal="left" vertical="center" wrapText="1"/>
    </xf>
    <xf numFmtId="0" fontId="20" fillId="7" borderId="73" xfId="0" applyFont="1" applyFill="1" applyBorder="1" applyAlignment="1">
      <alignment horizontal="left" vertical="center" wrapText="1"/>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1" fillId="7" borderId="27" xfId="0" applyFont="1" applyFill="1" applyBorder="1" applyAlignment="1">
      <alignment horizontal="left" vertical="center"/>
    </xf>
    <xf numFmtId="0" fontId="81" fillId="7" borderId="28" xfId="0" applyFont="1" applyFill="1" applyBorder="1" applyAlignment="1">
      <alignment horizontal="left" vertical="center"/>
    </xf>
    <xf numFmtId="0" fontId="81" fillId="7" borderId="29" xfId="0" applyFont="1" applyFill="1" applyBorder="1" applyAlignment="1">
      <alignment horizontal="left" vertical="center"/>
    </xf>
    <xf numFmtId="0" fontId="9" fillId="0" borderId="9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0" xfId="0" applyFont="1" applyAlignment="1">
      <alignment horizontal="center" vertical="center" wrapText="1"/>
    </xf>
    <xf numFmtId="0" fontId="39" fillId="0" borderId="0" xfId="0" applyFont="1" applyAlignment="1">
      <alignment horizontal="center" vertical="center"/>
    </xf>
    <xf numFmtId="0" fontId="130" fillId="21" borderId="27" xfId="0" applyFont="1" applyFill="1" applyBorder="1" applyAlignment="1">
      <alignment horizontal="center" vertical="center"/>
    </xf>
    <xf numFmtId="0" fontId="130" fillId="21" borderId="70" xfId="0" applyFont="1" applyFill="1" applyBorder="1" applyAlignment="1">
      <alignment horizontal="center" vertical="center"/>
    </xf>
    <xf numFmtId="0" fontId="130" fillId="21" borderId="67" xfId="0" applyFont="1" applyFill="1" applyBorder="1" applyAlignment="1">
      <alignment horizontal="center" vertical="center"/>
    </xf>
    <xf numFmtId="0" fontId="130" fillId="21" borderId="28" xfId="0" applyFont="1" applyFill="1" applyBorder="1" applyAlignment="1">
      <alignment horizontal="center" vertical="center"/>
    </xf>
    <xf numFmtId="0" fontId="130" fillId="21" borderId="29" xfId="0" applyFont="1" applyFill="1" applyBorder="1" applyAlignment="1">
      <alignment horizontal="center" vertical="center"/>
    </xf>
    <xf numFmtId="0" fontId="9" fillId="0" borderId="39" xfId="0" applyFont="1" applyBorder="1" applyAlignment="1">
      <alignment horizontal="center" vertical="top" wrapText="1"/>
    </xf>
    <xf numFmtId="0" fontId="9" fillId="0" borderId="37" xfId="0" applyFont="1" applyBorder="1" applyAlignment="1">
      <alignment horizontal="center" vertical="top" wrapText="1"/>
    </xf>
    <xf numFmtId="0" fontId="9" fillId="0" borderId="22"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73" xfId="0" applyFont="1" applyBorder="1" applyAlignment="1">
      <alignment horizontal="center" vertical="center" wrapText="1"/>
    </xf>
    <xf numFmtId="0" fontId="1" fillId="0" borderId="95"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2"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33" xfId="0" applyFont="1" applyBorder="1" applyAlignment="1">
      <alignment horizontal="center" vertical="center" wrapText="1"/>
    </xf>
    <xf numFmtId="0" fontId="18" fillId="7" borderId="50" xfId="0" applyFont="1" applyFill="1" applyBorder="1" applyAlignment="1">
      <alignment horizontal="left" vertical="center" wrapText="1"/>
    </xf>
    <xf numFmtId="0" fontId="18" fillId="7" borderId="51" xfId="0" applyFont="1" applyFill="1" applyBorder="1" applyAlignment="1">
      <alignment horizontal="left" vertical="center" wrapText="1"/>
    </xf>
    <xf numFmtId="0" fontId="18" fillId="7" borderId="5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7" fillId="0" borderId="95" xfId="0" applyFont="1" applyBorder="1" applyAlignment="1">
      <alignment horizontal="center" vertical="center"/>
    </xf>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17" fillId="0" borderId="36" xfId="0" applyFont="1" applyBorder="1" applyAlignment="1">
      <alignment horizontal="center" vertical="center"/>
    </xf>
    <xf numFmtId="0" fontId="17" fillId="0" borderId="0" xfId="0" applyFont="1" applyAlignment="1">
      <alignment horizontal="center" vertical="center"/>
    </xf>
    <xf numFmtId="0" fontId="17" fillId="0" borderId="42" xfId="0" applyFont="1" applyBorder="1" applyAlignment="1">
      <alignment horizontal="center" vertical="center"/>
    </xf>
    <xf numFmtId="0" fontId="17" fillId="0" borderId="71"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17" fillId="0" borderId="7" xfId="0"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72"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70" xfId="0" applyFont="1" applyBorder="1" applyAlignment="1">
      <alignment horizontal="center" vertical="center"/>
    </xf>
    <xf numFmtId="0" fontId="8" fillId="7" borderId="27"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18" fillId="7" borderId="11" xfId="0" applyFont="1" applyFill="1" applyBorder="1" applyAlignment="1">
      <alignment horizontal="center" vertical="center"/>
    </xf>
    <xf numFmtId="0" fontId="18" fillId="7" borderId="16" xfId="0" applyFont="1" applyFill="1" applyBorder="1" applyAlignment="1">
      <alignment horizontal="center" vertical="center"/>
    </xf>
    <xf numFmtId="0" fontId="26" fillId="0" borderId="0" xfId="0" applyFont="1" applyAlignment="1">
      <alignment horizontal="center" vertical="center"/>
    </xf>
    <xf numFmtId="0" fontId="26" fillId="7" borderId="27" xfId="0" applyFont="1" applyFill="1" applyBorder="1" applyAlignment="1">
      <alignment horizontal="center" vertical="center" wrapText="1"/>
    </xf>
    <xf numFmtId="0" fontId="26" fillId="7" borderId="2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xf>
    <xf numFmtId="10" fontId="18" fillId="7" borderId="13" xfId="4" applyNumberFormat="1" applyFont="1" applyFill="1" applyBorder="1" applyAlignment="1">
      <alignment horizontal="center" vertical="center"/>
    </xf>
    <xf numFmtId="10" fontId="18" fillId="7" borderId="25" xfId="4" applyNumberFormat="1" applyFont="1" applyFill="1" applyBorder="1" applyAlignment="1">
      <alignment horizontal="center" vertical="center"/>
    </xf>
    <xf numFmtId="0" fontId="18" fillId="0" borderId="76" xfId="0" applyFont="1" applyBorder="1" applyAlignment="1">
      <alignment horizontal="left" vertical="center" wrapText="1"/>
    </xf>
    <xf numFmtId="0" fontId="18" fillId="0" borderId="30" xfId="0" applyFont="1" applyBorder="1" applyAlignment="1">
      <alignment horizontal="left" vertical="center"/>
    </xf>
    <xf numFmtId="0" fontId="18" fillId="7" borderId="8"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4" xfId="0" applyFont="1" applyFill="1" applyBorder="1" applyAlignment="1">
      <alignment horizontal="center" vertical="center"/>
    </xf>
    <xf numFmtId="0" fontId="18" fillId="7" borderId="56" xfId="0" applyFont="1" applyFill="1" applyBorder="1" applyAlignment="1">
      <alignment horizontal="center" vertical="center"/>
    </xf>
    <xf numFmtId="0" fontId="39" fillId="2" borderId="11"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3" fillId="2" borderId="16"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2" xfId="0" applyFont="1" applyFill="1" applyBorder="1" applyAlignment="1">
      <alignment horizontal="left" vertical="top" wrapText="1"/>
    </xf>
    <xf numFmtId="0" fontId="60" fillId="2" borderId="37" xfId="0" applyFont="1" applyFill="1" applyBorder="1" applyAlignment="1">
      <alignment horizontal="left" vertical="top" wrapText="1"/>
    </xf>
    <xf numFmtId="0" fontId="60" fillId="2" borderId="53" xfId="0" applyFont="1" applyFill="1" applyBorder="1" applyAlignment="1">
      <alignment horizontal="left" vertical="top" wrapText="1"/>
    </xf>
    <xf numFmtId="0" fontId="38" fillId="2" borderId="95" xfId="0" applyFont="1" applyFill="1" applyBorder="1" applyAlignment="1">
      <alignment horizontal="center" vertical="center"/>
    </xf>
    <xf numFmtId="0" fontId="38" fillId="2" borderId="49"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0" xfId="0" applyFont="1" applyFill="1" applyAlignment="1">
      <alignment horizontal="center" vertical="center"/>
    </xf>
    <xf numFmtId="0" fontId="38" fillId="2" borderId="42"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65" xfId="0" applyFont="1" applyFill="1" applyBorder="1" applyAlignment="1">
      <alignment horizontal="center" vertical="center"/>
    </xf>
    <xf numFmtId="0" fontId="38" fillId="2" borderId="66" xfId="0" applyFont="1" applyFill="1" applyBorder="1" applyAlignment="1">
      <alignment horizontal="center" vertical="center"/>
    </xf>
    <xf numFmtId="0" fontId="13" fillId="2" borderId="48" xfId="0" applyFont="1" applyFill="1" applyBorder="1" applyAlignment="1">
      <alignment horizontal="left" vertical="top" wrapText="1"/>
    </xf>
    <xf numFmtId="0" fontId="13" fillId="2" borderId="24" xfId="0" applyFont="1" applyFill="1" applyBorder="1" applyAlignment="1">
      <alignment horizontal="left" vertical="top" wrapText="1"/>
    </xf>
    <xf numFmtId="0" fontId="13" fillId="2" borderId="33" xfId="0" applyFont="1" applyFill="1" applyBorder="1" applyAlignment="1">
      <alignment horizontal="left" vertical="top" wrapText="1"/>
    </xf>
    <xf numFmtId="0" fontId="60" fillId="2" borderId="24" xfId="0" applyFont="1" applyFill="1" applyBorder="1" applyAlignment="1">
      <alignment horizontal="left" vertical="top" wrapText="1"/>
    </xf>
    <xf numFmtId="0" fontId="60" fillId="2" borderId="45" xfId="0" applyFont="1" applyFill="1" applyBorder="1" applyAlignment="1">
      <alignment horizontal="left" vertical="top" wrapText="1"/>
    </xf>
    <xf numFmtId="0" fontId="13" fillId="2" borderId="25" xfId="0" applyFont="1" applyFill="1" applyBorder="1" applyAlignment="1">
      <alignment horizontal="left" vertical="top" wrapText="1"/>
    </xf>
    <xf numFmtId="0" fontId="13" fillId="2" borderId="79" xfId="0" applyFont="1" applyFill="1" applyBorder="1" applyAlignment="1">
      <alignment horizontal="left" vertical="top" wrapText="1"/>
    </xf>
    <xf numFmtId="0" fontId="13" fillId="2" borderId="26" xfId="0" applyFont="1" applyFill="1" applyBorder="1" applyAlignment="1">
      <alignment horizontal="left" vertical="top" wrapText="1"/>
    </xf>
    <xf numFmtId="0" fontId="60" fillId="2" borderId="79" xfId="0" applyFont="1" applyFill="1" applyBorder="1" applyAlignment="1">
      <alignment horizontal="left" vertical="top" wrapText="1"/>
    </xf>
    <xf numFmtId="0" fontId="60" fillId="2" borderId="80" xfId="0" applyFont="1" applyFill="1" applyBorder="1" applyAlignment="1">
      <alignment horizontal="left" vertical="top" wrapText="1"/>
    </xf>
    <xf numFmtId="0" fontId="28" fillId="0" borderId="3" xfId="0" applyFont="1" applyBorder="1"/>
    <xf numFmtId="0" fontId="0" fillId="0" borderId="16" xfId="0" applyBorder="1"/>
    <xf numFmtId="0" fontId="28" fillId="0" borderId="16" xfId="0" applyFont="1" applyBorder="1" applyAlignment="1">
      <alignment horizontal="center"/>
    </xf>
    <xf numFmtId="0" fontId="28" fillId="0" borderId="37" xfId="0" applyFont="1" applyBorder="1" applyAlignment="1">
      <alignment horizontal="center"/>
    </xf>
    <xf numFmtId="0" fontId="28" fillId="0" borderId="2" xfId="0" applyFont="1" applyBorder="1" applyAlignment="1">
      <alignment horizontal="center"/>
    </xf>
    <xf numFmtId="0" fontId="6" fillId="16" borderId="16" xfId="0" applyFont="1" applyFill="1" applyBorder="1" applyAlignment="1">
      <alignment horizontal="center" vertical="center" wrapText="1"/>
    </xf>
    <xf numFmtId="0" fontId="6" fillId="16" borderId="37" xfId="0" applyFont="1" applyFill="1" applyBorder="1" applyAlignment="1">
      <alignment horizontal="center" vertical="center"/>
    </xf>
    <xf numFmtId="0" fontId="6" fillId="16" borderId="2"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37" xfId="0" applyFont="1" applyBorder="1" applyAlignment="1">
      <alignment horizontal="left" vertical="center" wrapText="1"/>
    </xf>
    <xf numFmtId="0" fontId="1" fillId="0" borderId="16" xfId="0" quotePrefix="1" applyFont="1" applyBorder="1" applyAlignment="1">
      <alignment vertical="center" wrapText="1"/>
    </xf>
    <xf numFmtId="0" fontId="1" fillId="0" borderId="2" xfId="0" applyFont="1" applyBorder="1" applyAlignment="1">
      <alignment vertical="center" wrapText="1"/>
    </xf>
    <xf numFmtId="0" fontId="44" fillId="0" borderId="16" xfId="0" quotePrefix="1" applyFont="1" applyBorder="1" applyAlignment="1">
      <alignment horizontal="left" vertical="center" wrapText="1"/>
    </xf>
    <xf numFmtId="0" fontId="44" fillId="0" borderId="37" xfId="0" applyFont="1" applyBorder="1" applyAlignment="1">
      <alignment horizontal="left" vertical="center" wrapText="1"/>
    </xf>
    <xf numFmtId="0" fontId="44" fillId="0" borderId="2" xfId="0" applyFont="1" applyBorder="1" applyAlignment="1">
      <alignment horizontal="left" vertical="center" wrapText="1"/>
    </xf>
    <xf numFmtId="0" fontId="17" fillId="21" borderId="27" xfId="0" quotePrefix="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29" xfId="0" applyFont="1" applyFill="1" applyBorder="1" applyAlignment="1">
      <alignment horizontal="center" vertical="center" wrapText="1"/>
    </xf>
    <xf numFmtId="0" fontId="45" fillId="0" borderId="0" xfId="0" applyFont="1" applyAlignment="1">
      <alignment horizontal="left" wrapText="1"/>
    </xf>
    <xf numFmtId="0" fontId="8" fillId="0" borderId="0" xfId="0" applyFont="1" applyAlignment="1">
      <alignment horizontal="left" vertical="center" wrapText="1"/>
    </xf>
    <xf numFmtId="0" fontId="20" fillId="0" borderId="0" xfId="0" applyFont="1" applyAlignment="1">
      <alignment horizontal="left" wrapText="1"/>
    </xf>
    <xf numFmtId="0" fontId="44" fillId="0" borderId="16" xfId="0" applyFont="1" applyBorder="1" applyAlignment="1">
      <alignment horizontal="left" vertical="center" wrapText="1"/>
    </xf>
    <xf numFmtId="0" fontId="6" fillId="0" borderId="3" xfId="0" applyFont="1" applyBorder="1" applyAlignment="1">
      <alignment horizontal="center" vertical="center" wrapText="1"/>
    </xf>
    <xf numFmtId="0" fontId="6" fillId="16" borderId="3" xfId="0" applyFont="1" applyFill="1" applyBorder="1" applyAlignment="1">
      <alignment horizontal="center" vertical="center" wrapText="1"/>
    </xf>
    <xf numFmtId="0" fontId="81" fillId="4" borderId="0" xfId="0" applyFont="1" applyFill="1" applyAlignment="1">
      <alignment horizontal="left" vertical="top" wrapText="1"/>
    </xf>
    <xf numFmtId="0" fontId="6" fillId="16" borderId="22" xfId="0" applyFont="1" applyFill="1" applyBorder="1" applyAlignment="1">
      <alignment horizontal="center" vertical="center" wrapText="1"/>
    </xf>
    <xf numFmtId="0" fontId="6" fillId="16" borderId="49" xfId="0" applyFont="1" applyFill="1" applyBorder="1" applyAlignment="1">
      <alignment horizontal="center" vertical="center"/>
    </xf>
    <xf numFmtId="0" fontId="4" fillId="0" borderId="3" xfId="0" applyFont="1" applyBorder="1" applyAlignment="1">
      <alignment vertical="top" wrapText="1"/>
    </xf>
    <xf numFmtId="0" fontId="4" fillId="0" borderId="3" xfId="0" applyFont="1" applyBorder="1" applyAlignment="1">
      <alignment horizontal="left" vertical="top" wrapText="1"/>
    </xf>
    <xf numFmtId="0" fontId="6" fillId="10" borderId="3" xfId="0" applyFont="1" applyFill="1" applyBorder="1" applyAlignment="1">
      <alignment horizontal="center" wrapText="1"/>
    </xf>
    <xf numFmtId="0" fontId="6" fillId="10" borderId="3" xfId="0" applyFont="1" applyFill="1" applyBorder="1" applyAlignment="1">
      <alignment horizontal="center"/>
    </xf>
    <xf numFmtId="0" fontId="9" fillId="0" borderId="34" xfId="0" applyFont="1" applyBorder="1" applyAlignment="1">
      <alignment vertical="top" wrapText="1"/>
    </xf>
    <xf numFmtId="0" fontId="4" fillId="0" borderId="34" xfId="0" applyFont="1" applyBorder="1" applyAlignment="1">
      <alignment vertical="top" wrapText="1"/>
    </xf>
    <xf numFmtId="0" fontId="4" fillId="0" borderId="40" xfId="0" applyFont="1" applyBorder="1" applyAlignment="1">
      <alignment horizontal="left" vertical="top" wrapText="1"/>
    </xf>
    <xf numFmtId="0" fontId="8" fillId="21" borderId="27"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147" fillId="15" borderId="49" xfId="0" applyFont="1" applyFill="1" applyBorder="1" applyAlignment="1">
      <alignment horizontal="left" vertical="center" wrapText="1"/>
    </xf>
    <xf numFmtId="0" fontId="147" fillId="15" borderId="21" xfId="0" applyFont="1" applyFill="1" applyBorder="1" applyAlignment="1">
      <alignment horizontal="left" vertical="center" wrapText="1"/>
    </xf>
    <xf numFmtId="0" fontId="23" fillId="4" borderId="16" xfId="0" quotePrefix="1" applyFont="1" applyFill="1" applyBorder="1" applyAlignment="1">
      <alignment vertical="center" wrapText="1"/>
    </xf>
    <xf numFmtId="0" fontId="23" fillId="4" borderId="2" xfId="0" quotePrefix="1" applyFont="1" applyFill="1" applyBorder="1" applyAlignment="1">
      <alignment vertical="center" wrapText="1"/>
    </xf>
    <xf numFmtId="0" fontId="40" fillId="4" borderId="16" xfId="0" quotePrefix="1" applyFont="1" applyFill="1" applyBorder="1" applyAlignment="1">
      <alignment horizontal="left" vertical="center" wrapText="1"/>
    </xf>
    <xf numFmtId="0" fontId="40" fillId="4" borderId="2" xfId="0" quotePrefix="1" applyFont="1" applyFill="1" applyBorder="1" applyAlignment="1">
      <alignment horizontal="left" vertical="center" wrapText="1"/>
    </xf>
    <xf numFmtId="0" fontId="6" fillId="6" borderId="22" xfId="0" applyFont="1" applyFill="1" applyBorder="1" applyAlignment="1">
      <alignment horizontal="center" wrapText="1"/>
    </xf>
    <xf numFmtId="0" fontId="6" fillId="6" borderId="21" xfId="0" applyFont="1" applyFill="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2" xfId="0" applyFont="1" applyBorder="1" applyAlignment="1">
      <alignment horizontal="left" vertical="center" wrapText="1"/>
    </xf>
    <xf numFmtId="0" fontId="5" fillId="0" borderId="21" xfId="0" applyFont="1" applyBorder="1" applyAlignment="1">
      <alignment horizontal="left" vertical="center" wrapText="1"/>
    </xf>
    <xf numFmtId="0" fontId="4" fillId="0" borderId="34" xfId="0" applyFont="1" applyBorder="1" applyAlignment="1">
      <alignment horizontal="left" vertical="top" wrapText="1"/>
    </xf>
    <xf numFmtId="0" fontId="40" fillId="4" borderId="16" xfId="0" quotePrefix="1" applyFont="1" applyFill="1" applyBorder="1" applyAlignment="1">
      <alignment vertical="center" wrapText="1"/>
    </xf>
    <xf numFmtId="0" fontId="40" fillId="4" borderId="2" xfId="0" quotePrefix="1" applyFont="1" applyFill="1" applyBorder="1" applyAlignment="1">
      <alignment vertical="center" wrapText="1"/>
    </xf>
    <xf numFmtId="0" fontId="81" fillId="0" borderId="0" xfId="0" applyFont="1" applyAlignment="1">
      <alignment horizontal="left" vertical="top" wrapText="1"/>
    </xf>
    <xf numFmtId="0" fontId="6" fillId="10" borderId="16" xfId="0" applyFont="1" applyFill="1" applyBorder="1" applyAlignment="1">
      <alignment horizontal="center" wrapText="1"/>
    </xf>
    <xf numFmtId="0" fontId="6" fillId="10" borderId="2" xfId="0" applyFont="1" applyFill="1" applyBorder="1" applyAlignment="1">
      <alignment horizontal="center"/>
    </xf>
    <xf numFmtId="0" fontId="43" fillId="0" borderId="16" xfId="0" applyFont="1" applyBorder="1" applyAlignment="1">
      <alignment vertical="top" wrapText="1"/>
    </xf>
    <xf numFmtId="0" fontId="43" fillId="0" borderId="2" xfId="0" applyFont="1" applyBorder="1" applyAlignment="1">
      <alignment vertical="top"/>
    </xf>
    <xf numFmtId="0" fontId="9" fillId="0" borderId="16" xfId="0" applyFont="1" applyBorder="1" applyAlignment="1">
      <alignment vertical="top" wrapText="1"/>
    </xf>
    <xf numFmtId="0" fontId="9" fillId="0" borderId="2" xfId="0" applyFont="1" applyBorder="1" applyAlignment="1">
      <alignment vertical="top" wrapText="1"/>
    </xf>
    <xf numFmtId="0" fontId="4" fillId="0" borderId="16" xfId="0" applyFont="1" applyBorder="1" applyAlignment="1">
      <alignment vertical="top" wrapText="1"/>
    </xf>
    <xf numFmtId="0" fontId="4" fillId="0" borderId="2" xfId="0" applyFont="1" applyBorder="1" applyAlignment="1">
      <alignmen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20" fillId="16" borderId="37" xfId="0" applyFont="1" applyFill="1" applyBorder="1" applyAlignment="1">
      <alignment horizontal="left" vertical="center" wrapText="1"/>
    </xf>
    <xf numFmtId="0" fontId="20" fillId="16" borderId="2" xfId="0" applyFont="1" applyFill="1" applyBorder="1" applyAlignment="1">
      <alignment horizontal="left" vertical="center" wrapText="1"/>
    </xf>
    <xf numFmtId="0" fontId="4" fillId="0" borderId="15" xfId="0" applyFont="1" applyBorder="1" applyAlignment="1">
      <alignment vertical="top" wrapText="1"/>
    </xf>
    <xf numFmtId="0" fontId="4" fillId="0" borderId="17" xfId="0" applyFont="1" applyBorder="1" applyAlignment="1">
      <alignment vertical="top" wrapText="1"/>
    </xf>
    <xf numFmtId="0" fontId="23" fillId="0" borderId="16" xfId="0" applyFont="1" applyBorder="1" applyAlignment="1">
      <alignment horizontal="center"/>
    </xf>
    <xf numFmtId="0" fontId="23" fillId="0" borderId="37" xfId="0" applyFont="1" applyBorder="1" applyAlignment="1">
      <alignment horizontal="center"/>
    </xf>
    <xf numFmtId="0" fontId="6" fillId="0" borderId="3" xfId="0" applyFont="1" applyBorder="1" applyAlignment="1">
      <alignment horizontal="center"/>
    </xf>
    <xf numFmtId="0" fontId="43" fillId="0" borderId="16" xfId="0" applyFont="1" applyBorder="1" applyAlignment="1">
      <alignment horizontal="left" vertical="top" wrapText="1"/>
    </xf>
    <xf numFmtId="0" fontId="43" fillId="0" borderId="37" xfId="0" applyFont="1" applyBorder="1" applyAlignment="1">
      <alignment horizontal="left" vertical="top"/>
    </xf>
    <xf numFmtId="0" fontId="43" fillId="0" borderId="2" xfId="0" applyFont="1" applyBorder="1" applyAlignment="1">
      <alignment horizontal="left" vertical="top"/>
    </xf>
    <xf numFmtId="0" fontId="28" fillId="0" borderId="16" xfId="0" applyFont="1" applyBorder="1"/>
    <xf numFmtId="0" fontId="28" fillId="0" borderId="2" xfId="0" applyFont="1" applyBorder="1"/>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6" fillId="16" borderId="3" xfId="0" applyFont="1" applyFill="1" applyBorder="1" applyAlignment="1">
      <alignment horizontal="center" vertical="center"/>
    </xf>
    <xf numFmtId="0" fontId="6" fillId="0" borderId="3" xfId="0" applyFont="1" applyBorder="1" applyAlignment="1">
      <alignment horizontal="center" vertical="center"/>
    </xf>
    <xf numFmtId="0" fontId="9" fillId="4" borderId="15" xfId="0" applyFont="1" applyFill="1" applyBorder="1" applyAlignment="1">
      <alignment horizontal="left" vertical="top" wrapText="1"/>
    </xf>
    <xf numFmtId="0" fontId="9" fillId="4" borderId="17" xfId="0" applyFont="1" applyFill="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20" fillId="16" borderId="22" xfId="0" applyFont="1" applyFill="1" applyBorder="1" applyAlignment="1">
      <alignment horizontal="left" vertical="center" wrapText="1"/>
    </xf>
    <xf numFmtId="0" fontId="20" fillId="16" borderId="21" xfId="0" applyFont="1" applyFill="1" applyBorder="1" applyAlignment="1">
      <alignment horizontal="left" vertical="center" wrapText="1"/>
    </xf>
    <xf numFmtId="0" fontId="9" fillId="4" borderId="16" xfId="0" applyFont="1" applyFill="1" applyBorder="1" applyAlignment="1">
      <alignment horizontal="left" vertical="top" wrapText="1"/>
    </xf>
    <xf numFmtId="0" fontId="9" fillId="4" borderId="2" xfId="0" applyFont="1" applyFill="1" applyBorder="1" applyAlignment="1">
      <alignment horizontal="left" vertical="top" wrapText="1"/>
    </xf>
    <xf numFmtId="0" fontId="6" fillId="16" borderId="3" xfId="0" applyFont="1" applyFill="1" applyBorder="1" applyAlignment="1">
      <alignment horizontal="center" wrapText="1"/>
    </xf>
    <xf numFmtId="0" fontId="6" fillId="16" borderId="3" xfId="0" applyFont="1" applyFill="1" applyBorder="1" applyAlignment="1">
      <alignment horizontal="center"/>
    </xf>
    <xf numFmtId="0" fontId="6" fillId="0" borderId="3" xfId="0" applyFont="1" applyBorder="1" applyAlignment="1">
      <alignment horizontal="center" wrapText="1"/>
    </xf>
    <xf numFmtId="0" fontId="8" fillId="0" borderId="65" xfId="0" applyFont="1" applyBorder="1" applyAlignment="1">
      <alignment horizontal="left" vertical="center" wrapText="1"/>
    </xf>
    <xf numFmtId="0" fontId="40" fillId="4" borderId="16" xfId="0" applyFont="1" applyFill="1" applyBorder="1" applyAlignment="1">
      <alignment horizontal="left" vertical="center" wrapText="1"/>
    </xf>
    <xf numFmtId="0" fontId="40" fillId="4" borderId="37" xfId="0" applyFont="1" applyFill="1" applyBorder="1" applyAlignment="1">
      <alignment horizontal="left" vertical="center" wrapText="1"/>
    </xf>
    <xf numFmtId="0" fontId="6" fillId="16" borderId="3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38" fillId="0" borderId="0" xfId="0" applyFont="1" applyAlignment="1">
      <alignment horizontal="left" vertical="top" wrapText="1"/>
    </xf>
    <xf numFmtId="0" fontId="52" fillId="0" borderId="16" xfId="0" quotePrefix="1" applyFont="1" applyBorder="1" applyAlignment="1">
      <alignment horizontal="left" vertical="center" wrapText="1"/>
    </xf>
    <xf numFmtId="0" fontId="65" fillId="0" borderId="37" xfId="0" applyFont="1" applyBorder="1" applyAlignment="1">
      <alignment horizontal="left" vertical="top" wrapText="1"/>
    </xf>
    <xf numFmtId="0" fontId="142" fillId="0" borderId="37" xfId="0" applyFont="1" applyBorder="1" applyAlignment="1">
      <alignment horizontal="left" vertical="top"/>
    </xf>
    <xf numFmtId="0" fontId="142" fillId="0" borderId="2" xfId="0" applyFont="1" applyBorder="1" applyAlignment="1">
      <alignment horizontal="left" vertical="top"/>
    </xf>
    <xf numFmtId="0" fontId="28" fillId="18" borderId="16" xfId="0" applyFont="1" applyFill="1" applyBorder="1" applyAlignment="1">
      <alignment horizontal="center" vertical="center" wrapText="1"/>
    </xf>
    <xf numFmtId="0" fontId="28" fillId="18" borderId="37" xfId="0" applyFont="1" applyFill="1" applyBorder="1" applyAlignment="1">
      <alignment horizontal="center" vertical="center"/>
    </xf>
    <xf numFmtId="0" fontId="28" fillId="18" borderId="2" xfId="0" applyFont="1" applyFill="1" applyBorder="1" applyAlignment="1">
      <alignment horizontal="center" vertical="center"/>
    </xf>
    <xf numFmtId="0" fontId="6" fillId="6" borderId="49" xfId="0" applyFont="1" applyFill="1" applyBorder="1" applyAlignment="1">
      <alignment horizontal="center"/>
    </xf>
    <xf numFmtId="0" fontId="3" fillId="6" borderId="16" xfId="0" applyFont="1" applyFill="1" applyBorder="1" applyAlignment="1">
      <alignment horizontal="center" wrapText="1"/>
    </xf>
    <xf numFmtId="0" fontId="3" fillId="6" borderId="2" xfId="0" applyFont="1" applyFill="1" applyBorder="1" applyAlignment="1">
      <alignment horizontal="center"/>
    </xf>
    <xf numFmtId="0" fontId="6" fillId="0" borderId="16" xfId="0" applyFont="1" applyBorder="1" applyAlignment="1">
      <alignment horizontal="center" wrapText="1"/>
    </xf>
    <xf numFmtId="0" fontId="6" fillId="0" borderId="37" xfId="0" applyFont="1" applyBorder="1" applyAlignment="1">
      <alignment horizontal="center"/>
    </xf>
    <xf numFmtId="0" fontId="6" fillId="0" borderId="2" xfId="0" applyFont="1" applyBorder="1" applyAlignment="1">
      <alignment horizontal="center"/>
    </xf>
    <xf numFmtId="0" fontId="6" fillId="0" borderId="22" xfId="0" applyFont="1" applyBorder="1" applyAlignment="1">
      <alignment horizontal="center" vertical="center" wrapText="1"/>
    </xf>
    <xf numFmtId="0" fontId="6" fillId="0" borderId="49" xfId="0" applyFont="1" applyBorder="1" applyAlignment="1">
      <alignment horizontal="center" vertical="center" wrapText="1"/>
    </xf>
    <xf numFmtId="0" fontId="28" fillId="0" borderId="16" xfId="0" applyFont="1" applyBorder="1" applyAlignment="1">
      <alignment horizontal="left"/>
    </xf>
    <xf numFmtId="0" fontId="28" fillId="0" borderId="37" xfId="0" applyFont="1" applyBorder="1" applyAlignment="1">
      <alignment horizontal="left"/>
    </xf>
    <xf numFmtId="0" fontId="28" fillId="0" borderId="2" xfId="0" applyFont="1" applyBorder="1" applyAlignment="1">
      <alignment horizontal="left"/>
    </xf>
    <xf numFmtId="0" fontId="23" fillId="0" borderId="16" xfId="0" quotePrefix="1" applyFont="1" applyBorder="1" applyAlignment="1">
      <alignment horizontal="left" vertical="center" wrapText="1"/>
    </xf>
    <xf numFmtId="0" fontId="23" fillId="0" borderId="2" xfId="0" applyFont="1" applyBorder="1" applyAlignment="1">
      <alignment horizontal="left" vertical="center" wrapText="1"/>
    </xf>
    <xf numFmtId="0" fontId="3"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6" fillId="6" borderId="16" xfId="0" applyFont="1" applyFill="1" applyBorder="1" applyAlignment="1">
      <alignment horizontal="center" wrapText="1"/>
    </xf>
    <xf numFmtId="0" fontId="6" fillId="6" borderId="37" xfId="0" applyFont="1" applyFill="1" applyBorder="1" applyAlignment="1">
      <alignment horizontal="center"/>
    </xf>
    <xf numFmtId="0" fontId="6" fillId="6" borderId="2" xfId="0" applyFont="1" applyFill="1" applyBorder="1" applyAlignment="1">
      <alignment horizontal="center"/>
    </xf>
    <xf numFmtId="0" fontId="125" fillId="10" borderId="16" xfId="0" applyFont="1" applyFill="1" applyBorder="1" applyAlignment="1">
      <alignment horizontal="center" wrapText="1"/>
    </xf>
    <xf numFmtId="0" fontId="20" fillId="21" borderId="27"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20" fillId="21" borderId="29" xfId="0" applyFont="1" applyFill="1" applyBorder="1" applyAlignment="1">
      <alignment horizontal="left" vertical="center" wrapText="1"/>
    </xf>
    <xf numFmtId="0" fontId="6" fillId="6" borderId="16" xfId="0" applyFont="1" applyFill="1" applyBorder="1" applyAlignment="1">
      <alignment horizontal="center"/>
    </xf>
    <xf numFmtId="0" fontId="21" fillId="0" borderId="180" xfId="0" applyFont="1" applyBorder="1" applyAlignment="1">
      <alignment horizontal="left" vertical="center" wrapText="1"/>
    </xf>
    <xf numFmtId="0" fontId="6" fillId="6" borderId="3" xfId="0" applyFont="1" applyFill="1" applyBorder="1" applyAlignment="1">
      <alignment horizontal="center" wrapText="1"/>
    </xf>
    <xf numFmtId="0" fontId="6" fillId="6" borderId="3" xfId="0" applyFont="1" applyFill="1" applyBorder="1" applyAlignment="1">
      <alignment horizontal="center"/>
    </xf>
    <xf numFmtId="0" fontId="71" fillId="0" borderId="16" xfId="0" applyFont="1" applyBorder="1" applyAlignment="1">
      <alignment horizontal="left" vertical="top"/>
    </xf>
    <xf numFmtId="0" fontId="23" fillId="0" borderId="37" xfId="0" applyFont="1" applyBorder="1" applyAlignment="1">
      <alignment horizontal="left" vertical="top"/>
    </xf>
    <xf numFmtId="0" fontId="23" fillId="0" borderId="2" xfId="0" applyFont="1" applyBorder="1" applyAlignment="1">
      <alignment horizontal="left" vertical="top"/>
    </xf>
    <xf numFmtId="0" fontId="8" fillId="17" borderId="27" xfId="0" applyFont="1" applyFill="1" applyBorder="1" applyAlignment="1">
      <alignment horizontal="left" vertical="center" wrapText="1"/>
    </xf>
    <xf numFmtId="0" fontId="8" fillId="17" borderId="28" xfId="0" applyFont="1" applyFill="1" applyBorder="1" applyAlignment="1">
      <alignment horizontal="left" vertical="center" wrapText="1"/>
    </xf>
    <xf numFmtId="0" fontId="8" fillId="17" borderId="29" xfId="0" applyFont="1" applyFill="1" applyBorder="1" applyAlignment="1">
      <alignment horizontal="left" vertical="center" wrapText="1"/>
    </xf>
    <xf numFmtId="0" fontId="4" fillId="0" borderId="16" xfId="0" quotePrefix="1" applyFont="1" applyBorder="1" applyAlignment="1">
      <alignment horizontal="left" vertical="top" wrapText="1"/>
    </xf>
    <xf numFmtId="16" fontId="4" fillId="0" borderId="16" xfId="0" quotePrefix="1" applyNumberFormat="1" applyFont="1" applyBorder="1" applyAlignment="1">
      <alignment horizontal="left" vertical="top" wrapText="1"/>
    </xf>
    <xf numFmtId="0" fontId="9" fillId="4" borderId="3" xfId="0" applyFont="1" applyFill="1" applyBorder="1" applyAlignment="1">
      <alignment vertical="top" wrapText="1"/>
    </xf>
    <xf numFmtId="0" fontId="8" fillId="7" borderId="27"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6" fillId="16" borderId="16" xfId="0" applyFont="1" applyFill="1" applyBorder="1" applyAlignment="1">
      <alignment horizontal="center" vertical="center"/>
    </xf>
    <xf numFmtId="0" fontId="6" fillId="16" borderId="16" xfId="0" applyFont="1" applyFill="1" applyBorder="1" applyAlignment="1">
      <alignment horizontal="center" wrapText="1"/>
    </xf>
    <xf numFmtId="0" fontId="6" fillId="16" borderId="37" xfId="0" applyFont="1" applyFill="1" applyBorder="1" applyAlignment="1">
      <alignment horizontal="center"/>
    </xf>
    <xf numFmtId="0" fontId="6" fillId="16" borderId="2" xfId="0" applyFont="1" applyFill="1" applyBorder="1" applyAlignment="1">
      <alignment horizontal="center"/>
    </xf>
    <xf numFmtId="0" fontId="6" fillId="10" borderId="37" xfId="0" applyFont="1" applyFill="1" applyBorder="1" applyAlignment="1">
      <alignment horizontal="center" wrapText="1"/>
    </xf>
    <xf numFmtId="0" fontId="6" fillId="10" borderId="2" xfId="0" applyFont="1" applyFill="1" applyBorder="1" applyAlignment="1">
      <alignment horizontal="center" wrapText="1"/>
    </xf>
    <xf numFmtId="0" fontId="6" fillId="6" borderId="3" xfId="0" applyFont="1" applyFill="1" applyBorder="1" applyAlignment="1">
      <alignment horizontal="center" vertical="center"/>
    </xf>
    <xf numFmtId="16" fontId="9" fillId="0" borderId="3" xfId="0" quotePrefix="1" applyNumberFormat="1" applyFont="1" applyBorder="1" applyAlignment="1">
      <alignment vertical="top" wrapText="1"/>
    </xf>
    <xf numFmtId="0" fontId="9" fillId="0" borderId="3" xfId="0" applyFont="1" applyBorder="1" applyAlignment="1">
      <alignment vertical="top" wrapText="1"/>
    </xf>
    <xf numFmtId="0" fontId="6" fillId="6" borderId="22"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51" fillId="0" borderId="16" xfId="0" applyFont="1" applyBorder="1" applyAlignment="1">
      <alignment horizontal="left" vertical="center" wrapText="1"/>
    </xf>
    <xf numFmtId="0" fontId="51" fillId="0" borderId="37" xfId="0" applyFont="1" applyBorder="1" applyAlignment="1">
      <alignment horizontal="left" vertical="center" wrapText="1"/>
    </xf>
    <xf numFmtId="16" fontId="4" fillId="0" borderId="3" xfId="0" quotePrefix="1" applyNumberFormat="1" applyFont="1" applyBorder="1" applyAlignment="1">
      <alignment vertical="top" wrapText="1"/>
    </xf>
    <xf numFmtId="0" fontId="75" fillId="6" borderId="20" xfId="0" applyFont="1" applyFill="1" applyBorder="1" applyAlignment="1">
      <alignment horizontal="center" vertical="center" wrapText="1"/>
    </xf>
    <xf numFmtId="0" fontId="6" fillId="6" borderId="20" xfId="0" applyFont="1" applyFill="1" applyBorder="1" applyAlignment="1">
      <alignment horizontal="center" vertical="center"/>
    </xf>
    <xf numFmtId="0" fontId="1" fillId="6" borderId="22"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43" fillId="16" borderId="3" xfId="0" applyFont="1" applyFill="1" applyBorder="1" applyAlignment="1">
      <alignment horizontal="center" vertical="center"/>
    </xf>
    <xf numFmtId="0" fontId="1" fillId="16" borderId="16" xfId="0" applyFont="1" applyFill="1" applyBorder="1" applyAlignment="1">
      <alignment horizontal="center" vertical="center" wrapText="1"/>
    </xf>
    <xf numFmtId="0" fontId="1" fillId="16" borderId="37" xfId="0" applyFont="1" applyFill="1" applyBorder="1" applyAlignment="1">
      <alignment horizontal="center" vertical="center"/>
    </xf>
    <xf numFmtId="0" fontId="1" fillId="16" borderId="2" xfId="0" applyFont="1" applyFill="1" applyBorder="1" applyAlignment="1">
      <alignment horizontal="center" vertical="center"/>
    </xf>
    <xf numFmtId="0" fontId="77" fillId="0" borderId="0" xfId="0" applyFont="1" applyAlignment="1">
      <alignment horizontal="left" vertical="top" wrapText="1"/>
    </xf>
    <xf numFmtId="0" fontId="23" fillId="4" borderId="16" xfId="0" applyFont="1" applyFill="1" applyBorder="1" applyAlignment="1">
      <alignment horizontal="left" vertical="center" wrapText="1"/>
    </xf>
    <xf numFmtId="0" fontId="23" fillId="4" borderId="37" xfId="0" applyFont="1" applyFill="1" applyBorder="1" applyAlignment="1">
      <alignment horizontal="left" vertical="center" wrapText="1"/>
    </xf>
    <xf numFmtId="0" fontId="1" fillId="16" borderId="3" xfId="0" applyFont="1" applyFill="1" applyBorder="1" applyAlignment="1">
      <alignment horizontal="center" vertical="center" wrapText="1"/>
    </xf>
    <xf numFmtId="0" fontId="1" fillId="16" borderId="3" xfId="0" applyFont="1" applyFill="1" applyBorder="1" applyAlignment="1">
      <alignment horizontal="center" vertical="center"/>
    </xf>
    <xf numFmtId="0" fontId="6" fillId="10" borderId="59" xfId="0" applyFont="1" applyFill="1" applyBorder="1" applyAlignment="1">
      <alignment horizontal="center" wrapText="1"/>
    </xf>
    <xf numFmtId="0" fontId="6" fillId="10" borderId="0" xfId="0" applyFont="1" applyFill="1" applyAlignment="1">
      <alignment horizontal="center" wrapText="1"/>
    </xf>
    <xf numFmtId="0" fontId="45" fillId="0" borderId="0" xfId="0" applyFont="1" applyAlignment="1">
      <alignment horizontal="left" vertical="top"/>
    </xf>
    <xf numFmtId="0" fontId="1" fillId="0" borderId="27" xfId="0" applyFont="1" applyBorder="1" applyAlignment="1">
      <alignment horizontal="center" vertical="center" wrapText="1"/>
    </xf>
    <xf numFmtId="0" fontId="1" fillId="0" borderId="29" xfId="0" applyFont="1" applyBorder="1" applyAlignment="1">
      <alignment horizontal="center" vertical="center"/>
    </xf>
    <xf numFmtId="0" fontId="1" fillId="0" borderId="50" xfId="0" applyFont="1" applyBorder="1" applyAlignment="1">
      <alignment horizontal="center" vertical="center" wrapText="1"/>
    </xf>
    <xf numFmtId="0" fontId="1" fillId="0" borderId="52" xfId="0" applyFont="1" applyBorder="1" applyAlignment="1">
      <alignment horizontal="center" vertical="center"/>
    </xf>
    <xf numFmtId="0" fontId="1" fillId="0" borderId="28" xfId="0" applyFont="1" applyBorder="1" applyAlignment="1">
      <alignment horizontal="center" vertical="center"/>
    </xf>
    <xf numFmtId="0" fontId="6" fillId="0" borderId="34" xfId="0" applyFont="1" applyBorder="1" applyAlignment="1">
      <alignment horizontal="center" vertical="center" wrapText="1"/>
    </xf>
    <xf numFmtId="0" fontId="6" fillId="0" borderId="48"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4" xfId="0" applyFont="1" applyBorder="1" applyAlignment="1">
      <alignment horizontal="center" vertical="center"/>
    </xf>
    <xf numFmtId="0" fontId="3" fillId="0" borderId="34" xfId="0" quotePrefix="1" applyFont="1" applyBorder="1" applyAlignment="1">
      <alignment horizontal="center" vertical="center" wrapText="1"/>
    </xf>
    <xf numFmtId="0" fontId="154" fillId="0" borderId="34" xfId="0" applyFont="1" applyBorder="1" applyAlignment="1">
      <alignment horizontal="center" vertical="center"/>
    </xf>
    <xf numFmtId="0" fontId="6" fillId="0" borderId="16" xfId="0" quotePrefix="1" applyFont="1" applyBorder="1" applyAlignment="1">
      <alignment horizontal="center" vertical="center"/>
    </xf>
    <xf numFmtId="0" fontId="6" fillId="0" borderId="2" xfId="0" quotePrefix="1" applyFont="1" applyBorder="1" applyAlignment="1">
      <alignment horizontal="center" vertical="center"/>
    </xf>
    <xf numFmtId="0" fontId="63" fillId="0" borderId="34"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23" fillId="0" borderId="34" xfId="0" applyFont="1" applyBorder="1" applyAlignment="1">
      <alignment horizontal="center" vertical="center" wrapText="1"/>
    </xf>
    <xf numFmtId="0" fontId="6" fillId="0" borderId="3" xfId="0" quotePrefix="1" applyFont="1" applyBorder="1" applyAlignment="1">
      <alignment horizontal="center" vertical="center"/>
    </xf>
    <xf numFmtId="0" fontId="3" fillId="0" borderId="3" xfId="0" applyFont="1" applyBorder="1" applyAlignment="1">
      <alignment horizontal="center" vertical="center"/>
    </xf>
    <xf numFmtId="10" fontId="3" fillId="0" borderId="34" xfId="0" quotePrefix="1" applyNumberFormat="1" applyFont="1" applyBorder="1" applyAlignment="1">
      <alignment horizontal="center" vertical="center"/>
    </xf>
    <xf numFmtId="0" fontId="154" fillId="0" borderId="34" xfId="0" applyFont="1" applyBorder="1" applyAlignment="1">
      <alignment horizontal="center" vertical="center" wrapText="1"/>
    </xf>
    <xf numFmtId="0" fontId="154" fillId="0" borderId="16" xfId="0" applyFont="1" applyBorder="1" applyAlignment="1">
      <alignment horizontal="center" vertical="center" wrapText="1"/>
    </xf>
    <xf numFmtId="0" fontId="154"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9" fillId="0" borderId="34" xfId="0" applyFont="1" applyBorder="1" applyAlignment="1">
      <alignment horizontal="center" vertical="center" wrapText="1"/>
    </xf>
    <xf numFmtId="0" fontId="9" fillId="0" borderId="16" xfId="0" quotePrefix="1" applyFont="1" applyBorder="1" applyAlignment="1">
      <alignment horizontal="center" vertical="center"/>
    </xf>
    <xf numFmtId="0" fontId="9" fillId="0" borderId="2" xfId="0" applyFont="1" applyBorder="1" applyAlignment="1">
      <alignment horizontal="center" vertical="center"/>
    </xf>
    <xf numFmtId="0" fontId="23" fillId="0" borderId="16" xfId="0" quotePrefix="1" applyFont="1" applyBorder="1" applyAlignment="1">
      <alignment horizontal="center" vertical="center"/>
    </xf>
    <xf numFmtId="0" fontId="23" fillId="0" borderId="2" xfId="0" quotePrefix="1" applyFont="1" applyBorder="1" applyAlignment="1">
      <alignment horizontal="center" vertical="center"/>
    </xf>
    <xf numFmtId="0" fontId="23" fillId="0" borderId="16" xfId="0" applyFont="1" applyBorder="1" applyAlignment="1">
      <alignment horizontal="center" vertical="center"/>
    </xf>
    <xf numFmtId="0" fontId="23" fillId="0" borderId="34" xfId="0" applyFont="1" applyBorder="1" applyAlignment="1">
      <alignment horizontal="center" vertical="center"/>
    </xf>
    <xf numFmtId="0" fontId="6"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13" fillId="0" borderId="3" xfId="0" applyFont="1" applyBorder="1" applyAlignment="1">
      <alignment horizontal="center" vertical="center"/>
    </xf>
    <xf numFmtId="0" fontId="23" fillId="0" borderId="3" xfId="0" quotePrefix="1" applyFont="1" applyBorder="1" applyAlignment="1">
      <alignment horizontal="center" vertical="center"/>
    </xf>
    <xf numFmtId="0" fontId="20" fillId="21" borderId="50" xfId="1" applyFont="1" applyFill="1" applyBorder="1" applyAlignment="1">
      <alignment horizontal="center" vertical="center" wrapText="1"/>
      <protection locked="0"/>
    </xf>
    <xf numFmtId="0" fontId="94" fillId="21" borderId="51" xfId="1" applyFont="1" applyFill="1" applyBorder="1" applyAlignment="1">
      <alignment horizontal="center" vertical="center" wrapText="1"/>
      <protection locked="0"/>
    </xf>
    <xf numFmtId="0" fontId="94" fillId="21" borderId="67" xfId="1" applyFont="1" applyFill="1" applyBorder="1" applyAlignment="1">
      <alignment horizontal="center" vertical="center" wrapText="1"/>
      <protection locked="0"/>
    </xf>
    <xf numFmtId="0" fontId="94" fillId="21" borderId="52" xfId="1" applyFont="1" applyFill="1" applyBorder="1" applyAlignment="1">
      <alignment horizontal="center" vertical="center" wrapText="1"/>
      <protection locked="0"/>
    </xf>
    <xf numFmtId="0" fontId="20" fillId="21" borderId="63" xfId="1" applyFont="1" applyFill="1" applyBorder="1" applyAlignment="1">
      <alignment horizontal="center" vertical="center" wrapText="1"/>
      <protection locked="0"/>
    </xf>
    <xf numFmtId="0" fontId="14" fillId="0" borderId="0" xfId="0" applyFont="1" applyAlignment="1">
      <alignment horizontal="left" vertical="top" wrapText="1"/>
    </xf>
    <xf numFmtId="0" fontId="18" fillId="33" borderId="59" xfId="0" applyFont="1" applyFill="1" applyBorder="1" applyAlignment="1">
      <alignment horizontal="left" vertical="center" wrapText="1"/>
    </xf>
    <xf numFmtId="0" fontId="18" fillId="33" borderId="0" xfId="0" applyFont="1" applyFill="1" applyAlignment="1">
      <alignment horizontal="left" vertical="center" wrapText="1"/>
    </xf>
    <xf numFmtId="0" fontId="18" fillId="38" borderId="64" xfId="0" applyFont="1" applyFill="1" applyBorder="1" applyAlignment="1">
      <alignment horizontal="left" vertical="center" wrapText="1"/>
    </xf>
    <xf numFmtId="0" fontId="18" fillId="38" borderId="65" xfId="0" applyFont="1" applyFill="1" applyBorder="1" applyAlignment="1">
      <alignment horizontal="left" vertical="center" wrapText="1"/>
    </xf>
    <xf numFmtId="0" fontId="18" fillId="13" borderId="59" xfId="0" applyFont="1" applyFill="1" applyBorder="1" applyAlignment="1">
      <alignment horizontal="left" vertical="center" wrapText="1"/>
    </xf>
    <xf numFmtId="0" fontId="18" fillId="13" borderId="0" xfId="0" applyFont="1" applyFill="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6" fillId="27" borderId="23" xfId="0" applyFont="1" applyFill="1" applyBorder="1" applyAlignment="1">
      <alignment horizontal="center" vertical="center"/>
    </xf>
    <xf numFmtId="0" fontId="6" fillId="27" borderId="3" xfId="0" applyFont="1" applyFill="1" applyBorder="1" applyAlignment="1">
      <alignment horizontal="center" vertical="center"/>
    </xf>
    <xf numFmtId="0" fontId="18" fillId="16" borderId="3" xfId="0" applyFont="1" applyFill="1" applyBorder="1" applyAlignment="1">
      <alignment horizontal="left" vertical="center" wrapText="1"/>
    </xf>
    <xf numFmtId="0" fontId="18" fillId="16" borderId="18" xfId="0" applyFont="1" applyFill="1" applyBorder="1" applyAlignment="1">
      <alignment horizontal="left" vertical="center"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71" fillId="0" borderId="16" xfId="0" applyFont="1" applyBorder="1" applyAlignment="1">
      <alignment vertical="top"/>
    </xf>
    <xf numFmtId="0" fontId="23" fillId="0" borderId="16" xfId="0" quotePrefix="1" applyFont="1" applyBorder="1" applyAlignment="1">
      <alignment horizontal="left" vertical="top" wrapText="1"/>
    </xf>
    <xf numFmtId="0" fontId="23" fillId="0" borderId="0" xfId="0" applyFont="1" applyAlignment="1">
      <alignment horizontal="right" vertical="center" wrapText="1"/>
    </xf>
    <xf numFmtId="0" fontId="0" fillId="0" borderId="8" xfId="0" applyBorder="1" applyAlignment="1">
      <alignment horizontal="center" vertical="top"/>
    </xf>
    <xf numFmtId="0" fontId="0" fillId="0" borderId="11" xfId="0" applyBorder="1" applyAlignment="1">
      <alignment horizontal="center" vertical="top"/>
    </xf>
    <xf numFmtId="0" fontId="18" fillId="16" borderId="12" xfId="0" applyFont="1" applyFill="1" applyBorder="1" applyAlignment="1">
      <alignment horizontal="left" vertical="center" wrapText="1"/>
    </xf>
    <xf numFmtId="0" fontId="65" fillId="16" borderId="11" xfId="0" applyFont="1" applyFill="1" applyBorder="1" applyAlignment="1">
      <alignment horizontal="left" vertical="center"/>
    </xf>
    <xf numFmtId="0" fontId="65" fillId="16" borderId="3" xfId="0" applyFont="1" applyFill="1" applyBorder="1" applyAlignment="1">
      <alignment horizontal="left" vertical="center"/>
    </xf>
    <xf numFmtId="0" fontId="65" fillId="16" borderId="12" xfId="0" applyFont="1" applyFill="1" applyBorder="1" applyAlignment="1">
      <alignment horizontal="left" vertical="center"/>
    </xf>
    <xf numFmtId="0" fontId="18" fillId="16" borderId="19" xfId="0" applyFont="1" applyFill="1" applyBorder="1" applyAlignment="1">
      <alignment horizontal="left" vertical="center" wrapText="1"/>
    </xf>
    <xf numFmtId="0" fontId="18" fillId="16" borderId="40" xfId="0" applyFont="1" applyFill="1" applyBorder="1" applyAlignment="1">
      <alignment horizontal="left" vertical="center" wrapText="1"/>
    </xf>
    <xf numFmtId="0" fontId="18" fillId="16" borderId="46" xfId="0" applyFont="1" applyFill="1" applyBorder="1" applyAlignment="1">
      <alignment horizontal="left" vertical="center" wrapText="1"/>
    </xf>
    <xf numFmtId="0" fontId="18" fillId="3" borderId="83"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23" fillId="0" borderId="89" xfId="0" applyFont="1" applyBorder="1" applyAlignment="1">
      <alignment horizontal="center" textRotation="90" wrapText="1"/>
    </xf>
    <xf numFmtId="0" fontId="23" fillId="0" borderId="91" xfId="0" applyFont="1" applyBorder="1" applyAlignment="1">
      <alignment horizontal="center" textRotation="90" wrapText="1"/>
    </xf>
    <xf numFmtId="0" fontId="23" fillId="0" borderId="60" xfId="0" applyFont="1" applyBorder="1" applyAlignment="1">
      <alignment horizontal="center" textRotation="90" wrapText="1"/>
    </xf>
    <xf numFmtId="0" fontId="23" fillId="0" borderId="73" xfId="0" applyFont="1" applyBorder="1" applyAlignment="1">
      <alignment horizontal="center" textRotation="90" wrapText="1"/>
    </xf>
    <xf numFmtId="0" fontId="23" fillId="0" borderId="6" xfId="0" applyFont="1" applyBorder="1" applyAlignment="1">
      <alignment horizontal="center" textRotation="90" wrapText="1"/>
    </xf>
    <xf numFmtId="0" fontId="23" fillId="0" borderId="74" xfId="0" applyFont="1" applyBorder="1" applyAlignment="1">
      <alignment horizontal="center" textRotation="90" wrapText="1"/>
    </xf>
    <xf numFmtId="0" fontId="18" fillId="0" borderId="7" xfId="0" applyFont="1" applyBorder="1" applyAlignment="1">
      <alignment horizontal="center" textRotation="90" wrapText="1"/>
    </xf>
    <xf numFmtId="0" fontId="18" fillId="0" borderId="72" xfId="0" applyFont="1" applyBorder="1" applyAlignment="1">
      <alignment horizontal="center" textRotation="90" wrapText="1"/>
    </xf>
    <xf numFmtId="0" fontId="18" fillId="0" borderId="90" xfId="0" applyFont="1" applyBorder="1" applyAlignment="1">
      <alignment horizontal="center" textRotation="90" wrapText="1"/>
    </xf>
    <xf numFmtId="0" fontId="18" fillId="0" borderId="92" xfId="0" applyFont="1" applyBorder="1" applyAlignment="1">
      <alignment horizontal="center" textRotation="90" wrapText="1"/>
    </xf>
    <xf numFmtId="0" fontId="18" fillId="0" borderId="6" xfId="0" applyFont="1" applyBorder="1" applyAlignment="1">
      <alignment horizontal="center" textRotation="90" wrapText="1"/>
    </xf>
    <xf numFmtId="0" fontId="0" fillId="0" borderId="74" xfId="0" applyBorder="1"/>
    <xf numFmtId="0" fontId="9" fillId="0" borderId="27" xfId="0" applyFont="1" applyBorder="1" applyAlignment="1">
      <alignment horizontal="left" vertical="top" wrapText="1"/>
    </xf>
    <xf numFmtId="0" fontId="82" fillId="0" borderId="49" xfId="0" applyFont="1" applyBorder="1" applyAlignment="1">
      <alignment horizontal="left" vertical="top" wrapText="1"/>
    </xf>
    <xf numFmtId="0" fontId="82" fillId="0" borderId="21" xfId="0" applyFont="1" applyBorder="1" applyAlignment="1">
      <alignment horizontal="left" vertical="top" wrapText="1"/>
    </xf>
    <xf numFmtId="0" fontId="82" fillId="0" borderId="24" xfId="0" applyFont="1" applyBorder="1" applyAlignment="1">
      <alignment horizontal="left" vertical="top" wrapText="1"/>
    </xf>
    <xf numFmtId="0" fontId="82" fillId="0" borderId="33" xfId="0" applyFont="1" applyBorder="1" applyAlignment="1">
      <alignment horizontal="left" vertical="top" wrapText="1"/>
    </xf>
    <xf numFmtId="0" fontId="0" fillId="0" borderId="13" xfId="0" applyBorder="1" applyAlignment="1">
      <alignment horizontal="center" vertical="top"/>
    </xf>
    <xf numFmtId="0" fontId="65" fillId="0" borderId="19" xfId="0" applyFont="1" applyBorder="1" applyAlignment="1">
      <alignment horizontal="center" vertical="top"/>
    </xf>
    <xf numFmtId="0" fontId="65" fillId="0" borderId="32" xfId="0" applyFont="1" applyBorder="1" applyAlignment="1">
      <alignment horizontal="center" vertical="top"/>
    </xf>
    <xf numFmtId="0" fontId="65" fillId="0" borderId="11" xfId="0" applyFont="1" applyBorder="1" applyAlignment="1">
      <alignment horizontal="center" vertical="top"/>
    </xf>
    <xf numFmtId="0" fontId="65" fillId="0" borderId="13" xfId="0" applyFont="1" applyBorder="1" applyAlignment="1">
      <alignment horizontal="center" vertical="top"/>
    </xf>
    <xf numFmtId="0" fontId="40" fillId="0" borderId="3" xfId="0" applyFont="1" applyBorder="1" applyAlignment="1">
      <alignment vertical="top" wrapText="1"/>
    </xf>
    <xf numFmtId="0" fontId="174" fillId="0" borderId="16" xfId="0" applyFont="1" applyBorder="1" applyAlignment="1">
      <alignment vertical="top"/>
    </xf>
    <xf numFmtId="0" fontId="40" fillId="0" borderId="16" xfId="0" quotePrefix="1" applyFont="1" applyBorder="1" applyAlignment="1">
      <alignment horizontal="left" vertical="top" wrapText="1"/>
    </xf>
    <xf numFmtId="0" fontId="40" fillId="0" borderId="37" xfId="0" applyFont="1" applyBorder="1" applyAlignment="1">
      <alignment horizontal="left" vertical="top"/>
    </xf>
    <xf numFmtId="0" fontId="40" fillId="0" borderId="2" xfId="0" applyFont="1" applyBorder="1" applyAlignment="1">
      <alignment horizontal="left" vertical="top"/>
    </xf>
    <xf numFmtId="0" fontId="18" fillId="0" borderId="50" xfId="2" applyFont="1" applyBorder="1" applyAlignment="1">
      <alignment horizontal="left" vertical="center" wrapText="1"/>
    </xf>
    <xf numFmtId="0" fontId="18" fillId="0" borderId="51" xfId="2" applyFont="1" applyBorder="1" applyAlignment="1">
      <alignment horizontal="left" vertical="center" wrapText="1"/>
    </xf>
    <xf numFmtId="0" fontId="18" fillId="0" borderId="52" xfId="2" applyFont="1" applyBorder="1" applyAlignment="1">
      <alignment horizontal="left" vertical="center" wrapText="1"/>
    </xf>
    <xf numFmtId="0" fontId="23" fillId="0" borderId="9" xfId="2" applyFont="1" applyBorder="1" applyAlignment="1">
      <alignment horizontal="left" vertical="center" wrapText="1"/>
    </xf>
    <xf numFmtId="0" fontId="8" fillId="0" borderId="0" xfId="0" applyFont="1" applyAlignment="1">
      <alignment horizontal="justify" vertical="justify" wrapText="1"/>
    </xf>
    <xf numFmtId="0" fontId="18" fillId="0" borderId="0" xfId="0" applyFont="1" applyAlignment="1">
      <alignment horizontal="justify" vertical="justify"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23" fillId="0" borderId="13" xfId="2" applyFont="1" applyBorder="1" applyAlignment="1">
      <alignment horizontal="left" vertical="center" wrapText="1"/>
    </xf>
    <xf numFmtId="0" fontId="23" fillId="0" borderId="41" xfId="2" applyFont="1" applyBorder="1" applyAlignment="1">
      <alignment horizontal="left" vertical="center" wrapText="1"/>
    </xf>
    <xf numFmtId="0" fontId="74" fillId="0" borderId="50" xfId="2" applyFont="1" applyBorder="1" applyAlignment="1">
      <alignment horizontal="left" vertical="center"/>
    </xf>
    <xf numFmtId="0" fontId="74" fillId="0" borderId="51" xfId="2" applyFont="1" applyBorder="1" applyAlignment="1">
      <alignment horizontal="left" vertical="center"/>
    </xf>
    <xf numFmtId="0" fontId="74" fillId="0" borderId="52" xfId="2" applyFont="1" applyBorder="1" applyAlignment="1">
      <alignment horizontal="left" vertical="center"/>
    </xf>
    <xf numFmtId="0" fontId="18" fillId="7" borderId="57" xfId="0" quotePrefix="1" applyFont="1" applyFill="1" applyBorder="1" applyAlignment="1">
      <alignment horizontal="left" vertical="center" wrapText="1"/>
    </xf>
    <xf numFmtId="0" fontId="4" fillId="0" borderId="0" xfId="0" applyFont="1" applyAlignment="1">
      <alignment horizontal="justify" vertical="center" wrapText="1"/>
    </xf>
    <xf numFmtId="0" fontId="18" fillId="7" borderId="27" xfId="0" quotePrefix="1" applyFont="1" applyFill="1" applyBorder="1" applyAlignment="1">
      <alignment horizontal="left" vertical="center" wrapText="1"/>
    </xf>
    <xf numFmtId="0" fontId="18" fillId="7" borderId="28" xfId="0" quotePrefix="1" applyFont="1" applyFill="1" applyBorder="1" applyAlignment="1">
      <alignment horizontal="left" vertical="center" wrapText="1"/>
    </xf>
    <xf numFmtId="0" fontId="18" fillId="7" borderId="65" xfId="0" quotePrefix="1" applyFont="1" applyFill="1" applyBorder="1" applyAlignment="1">
      <alignment horizontal="left" vertical="center" wrapText="1"/>
    </xf>
    <xf numFmtId="0" fontId="18" fillId="21" borderId="28" xfId="0" quotePrefix="1" applyFont="1" applyFill="1" applyBorder="1" applyAlignment="1">
      <alignment horizontal="left" vertical="center" wrapText="1"/>
    </xf>
    <xf numFmtId="0" fontId="18" fillId="21" borderId="29" xfId="0" applyFont="1" applyFill="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50" xfId="0" applyFont="1" applyBorder="1" applyAlignment="1">
      <alignment horizontal="left" vertical="center" wrapText="1"/>
    </xf>
    <xf numFmtId="0" fontId="18" fillId="0" borderId="52" xfId="0" applyFont="1" applyBorder="1" applyAlignment="1">
      <alignment horizontal="left" vertical="center" wrapText="1"/>
    </xf>
    <xf numFmtId="0" fontId="21" fillId="15" borderId="39" xfId="0" applyFont="1" applyFill="1" applyBorder="1" applyAlignment="1" applyProtection="1">
      <alignment horizontal="center" vertical="center"/>
      <protection locked="0"/>
    </xf>
    <xf numFmtId="0" fontId="21" fillId="15" borderId="53" xfId="0" applyFont="1" applyFill="1" applyBorder="1" applyAlignment="1" applyProtection="1">
      <alignment horizontal="center" vertical="center"/>
      <protection locked="0"/>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21" fillId="15" borderId="76" xfId="0" applyFont="1" applyFill="1" applyBorder="1" applyAlignment="1" applyProtection="1">
      <alignment horizontal="center" vertical="center"/>
      <protection locked="0"/>
    </xf>
    <xf numFmtId="0" fontId="21" fillId="15" borderId="31" xfId="0" applyFont="1" applyFill="1" applyBorder="1" applyAlignment="1" applyProtection="1">
      <alignment horizontal="center" vertical="center"/>
      <protection locked="0"/>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35" xfId="0" applyFont="1" applyBorder="1" applyAlignment="1">
      <alignment horizontal="left" vertical="center" wrapText="1"/>
    </xf>
    <xf numFmtId="0" fontId="10" fillId="0" borderId="69" xfId="0" applyFont="1" applyBorder="1" applyAlignment="1">
      <alignment horizontal="left" vertical="center" wrapText="1"/>
    </xf>
    <xf numFmtId="0" fontId="23" fillId="15" borderId="27" xfId="0" applyFont="1" applyFill="1" applyBorder="1" applyAlignment="1" applyProtection="1">
      <alignment horizontal="center" vertical="center"/>
      <protection locked="0"/>
    </xf>
    <xf numFmtId="0" fontId="23" fillId="15" borderId="29" xfId="0" applyFont="1" applyFill="1" applyBorder="1" applyAlignment="1" applyProtection="1">
      <alignment horizontal="center" vertical="center"/>
      <protection locked="0"/>
    </xf>
    <xf numFmtId="0" fontId="21" fillId="26" borderId="39" xfId="0" applyFont="1" applyFill="1" applyBorder="1" applyAlignment="1" applyProtection="1">
      <alignment horizontal="center" vertical="center"/>
      <protection locked="0"/>
    </xf>
    <xf numFmtId="0" fontId="21" fillId="26" borderId="53" xfId="0" applyFont="1" applyFill="1" applyBorder="1" applyAlignment="1" applyProtection="1">
      <alignment horizontal="center" vertical="center"/>
      <protection locked="0"/>
    </xf>
    <xf numFmtId="0" fontId="21" fillId="15" borderId="78" xfId="0" applyFont="1" applyFill="1" applyBorder="1" applyAlignment="1" applyProtection="1">
      <alignment horizontal="center" vertical="center"/>
      <protection locked="0"/>
    </xf>
    <xf numFmtId="0" fontId="21" fillId="15" borderId="80" xfId="0" applyFont="1" applyFill="1" applyBorder="1" applyAlignment="1" applyProtection="1">
      <alignment horizontal="center" vertical="center"/>
      <protection locked="0"/>
    </xf>
    <xf numFmtId="0" fontId="39" fillId="0" borderId="0" xfId="0" applyFont="1" applyAlignment="1">
      <alignment horizontal="left" vertical="justify" wrapText="1"/>
    </xf>
    <xf numFmtId="0" fontId="74" fillId="0" borderId="27" xfId="2" applyFont="1" applyBorder="1" applyAlignment="1">
      <alignment horizontal="left" vertical="center"/>
    </xf>
    <xf numFmtId="0" fontId="74" fillId="0" borderId="28" xfId="2" applyFont="1" applyBorder="1" applyAlignment="1">
      <alignment horizontal="left" vertical="center"/>
    </xf>
    <xf numFmtId="0" fontId="74" fillId="0" borderId="29" xfId="2" applyFont="1" applyBorder="1" applyAlignment="1">
      <alignment horizontal="left" vertical="center"/>
    </xf>
    <xf numFmtId="0" fontId="21" fillId="15" borderId="7" xfId="0" applyFont="1" applyFill="1" applyBorder="1" applyAlignment="1" applyProtection="1">
      <alignment horizontal="center" vertical="center"/>
      <protection locked="0"/>
    </xf>
    <xf numFmtId="0" fontId="21" fillId="15" borderId="60" xfId="0" applyFont="1" applyFill="1" applyBorder="1" applyAlignment="1" applyProtection="1">
      <alignment horizontal="center" vertical="center"/>
      <protection locked="0"/>
    </xf>
    <xf numFmtId="0" fontId="23" fillId="0" borderId="59" xfId="0" applyFont="1" applyBorder="1" applyAlignment="1">
      <alignment horizontal="left" vertical="top" wrapText="1"/>
    </xf>
    <xf numFmtId="0" fontId="43" fillId="0" borderId="1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3" fillId="0" borderId="3" xfId="0" applyFont="1" applyBorder="1" applyAlignment="1">
      <alignment horizontal="left" vertical="center" wrapText="1"/>
    </xf>
    <xf numFmtId="0" fontId="43" fillId="0" borderId="3" xfId="0" applyFont="1" applyBorder="1" applyAlignment="1">
      <alignment horizontal="left" vertical="center"/>
    </xf>
    <xf numFmtId="0" fontId="43" fillId="0" borderId="20" xfId="0" applyFont="1" applyBorder="1" applyAlignment="1">
      <alignment horizontal="left" vertical="center" wrapText="1"/>
    </xf>
    <xf numFmtId="0" fontId="20" fillId="21" borderId="28" xfId="0" applyFont="1" applyFill="1" applyBorder="1" applyAlignment="1">
      <alignment horizontal="center" vertical="center"/>
    </xf>
    <xf numFmtId="0" fontId="20" fillId="21" borderId="29" xfId="0" applyFont="1" applyFill="1" applyBorder="1" applyAlignment="1">
      <alignment horizontal="center" vertical="center"/>
    </xf>
    <xf numFmtId="0" fontId="43" fillId="0" borderId="16" xfId="0" applyFont="1" applyBorder="1" applyAlignment="1">
      <alignment horizontal="left" vertical="center" wrapText="1"/>
    </xf>
    <xf numFmtId="0" fontId="43" fillId="0" borderId="37" xfId="0" applyFont="1" applyBorder="1" applyAlignment="1">
      <alignment horizontal="left" vertical="center" wrapText="1"/>
    </xf>
    <xf numFmtId="0" fontId="43" fillId="0" borderId="2" xfId="0" applyFont="1" applyBorder="1" applyAlignment="1">
      <alignment horizontal="left" vertical="center" wrapText="1"/>
    </xf>
    <xf numFmtId="0" fontId="43" fillId="0" borderId="20" xfId="0" applyFont="1" applyBorder="1" applyAlignment="1">
      <alignment horizontal="left" vertical="center"/>
    </xf>
    <xf numFmtId="0" fontId="43" fillId="0" borderId="15" xfId="0" applyFont="1" applyBorder="1" applyAlignment="1">
      <alignment horizontal="left" vertical="center" wrapText="1"/>
    </xf>
    <xf numFmtId="0" fontId="43" fillId="0" borderId="30" xfId="0" applyFont="1" applyBorder="1" applyAlignment="1">
      <alignment horizontal="left" vertical="center"/>
    </xf>
    <xf numFmtId="0" fontId="43" fillId="0" borderId="17" xfId="0" applyFont="1" applyBorder="1" applyAlignment="1">
      <alignment horizontal="left" vertical="center"/>
    </xf>
    <xf numFmtId="0" fontId="43" fillId="0" borderId="40" xfId="0" applyFont="1" applyBorder="1" applyAlignment="1">
      <alignment horizontal="left" vertical="center" wrapText="1"/>
    </xf>
    <xf numFmtId="0" fontId="43" fillId="0" borderId="40" xfId="0" applyFont="1" applyBorder="1" applyAlignment="1">
      <alignment horizontal="left" vertical="center"/>
    </xf>
    <xf numFmtId="0" fontId="40" fillId="0" borderId="67" xfId="0" applyFont="1" applyBorder="1" applyAlignment="1">
      <alignment horizontal="left" vertical="center" wrapText="1"/>
    </xf>
    <xf numFmtId="0" fontId="40" fillId="0" borderId="29" xfId="0" applyFont="1" applyBorder="1" applyAlignment="1">
      <alignment horizontal="left" vertical="center" wrapText="1"/>
    </xf>
    <xf numFmtId="0" fontId="1" fillId="0" borderId="0" xfId="0" applyFont="1" applyAlignment="1">
      <alignment horizontal="left" vertical="center" wrapText="1" indent="1"/>
    </xf>
    <xf numFmtId="0" fontId="1" fillId="0" borderId="42" xfId="0" applyFont="1" applyBorder="1" applyAlignment="1">
      <alignment horizontal="left" vertical="center" wrapText="1" indent="1"/>
    </xf>
    <xf numFmtId="0" fontId="40" fillId="0" borderId="51" xfId="0" applyFont="1" applyBorder="1" applyAlignment="1">
      <alignment horizontal="left" vertical="center" wrapText="1"/>
    </xf>
    <xf numFmtId="0" fontId="40" fillId="0" borderId="52" xfId="0" applyFont="1" applyBorder="1" applyAlignment="1">
      <alignment horizontal="left" vertical="center" wrapText="1"/>
    </xf>
    <xf numFmtId="0" fontId="40" fillId="0" borderId="70" xfId="0" applyFont="1" applyBorder="1" applyAlignment="1">
      <alignment horizontal="left" vertical="center" wrapText="1"/>
    </xf>
    <xf numFmtId="0" fontId="3" fillId="4" borderId="67" xfId="0" applyFont="1" applyFill="1" applyBorder="1" applyAlignment="1">
      <alignment horizontal="left" vertical="top" wrapText="1"/>
    </xf>
    <xf numFmtId="0" fontId="3" fillId="4" borderId="70" xfId="0" applyFont="1" applyFill="1" applyBorder="1" applyAlignment="1">
      <alignment horizontal="left" vertical="top" wrapText="1"/>
    </xf>
    <xf numFmtId="0" fontId="13" fillId="0" borderId="67" xfId="0" quotePrefix="1" applyFont="1" applyBorder="1" applyAlignment="1">
      <alignment horizontal="left" vertical="center" wrapText="1"/>
    </xf>
    <xf numFmtId="0" fontId="13" fillId="0" borderId="29" xfId="0" quotePrefix="1" applyFont="1" applyBorder="1" applyAlignment="1">
      <alignment horizontal="left" vertical="center" wrapText="1"/>
    </xf>
    <xf numFmtId="0" fontId="9" fillId="0" borderId="78" xfId="0" applyFont="1" applyBorder="1" applyAlignment="1">
      <alignment horizontal="left" vertical="top" wrapText="1"/>
    </xf>
    <xf numFmtId="0" fontId="1" fillId="15" borderId="3" xfId="0" applyFont="1" applyFill="1" applyBorder="1" applyAlignment="1">
      <alignment horizontal="left" vertical="center"/>
    </xf>
    <xf numFmtId="0" fontId="1" fillId="15" borderId="12" xfId="0" applyFont="1" applyFill="1" applyBorder="1" applyAlignment="1">
      <alignment horizontal="left" vertical="center"/>
    </xf>
    <xf numFmtId="0" fontId="9" fillId="0" borderId="39" xfId="0" applyFont="1" applyBorder="1" applyAlignment="1">
      <alignment horizontal="left" vertical="top" wrapText="1"/>
    </xf>
    <xf numFmtId="0" fontId="3" fillId="4" borderId="39"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76" fillId="0" borderId="37" xfId="0" quotePrefix="1" applyFont="1" applyBorder="1" applyAlignment="1">
      <alignment horizontal="left" vertical="top" wrapText="1"/>
    </xf>
    <xf numFmtId="0" fontId="76" fillId="0" borderId="2" xfId="0" quotePrefix="1" applyFont="1" applyBorder="1" applyAlignment="1">
      <alignment horizontal="left" vertical="top" wrapText="1"/>
    </xf>
    <xf numFmtId="0" fontId="7" fillId="4" borderId="3" xfId="0" applyFont="1" applyFill="1" applyBorder="1" applyAlignment="1">
      <alignment horizontal="left" vertical="top" wrapText="1"/>
    </xf>
    <xf numFmtId="0" fontId="102" fillId="4" borderId="3" xfId="0" applyFont="1" applyFill="1" applyBorder="1" applyAlignment="1">
      <alignment horizontal="left" vertical="top" wrapText="1"/>
    </xf>
    <xf numFmtId="0" fontId="7" fillId="7" borderId="16" xfId="0" quotePrefix="1" applyFont="1" applyFill="1" applyBorder="1" applyAlignment="1">
      <alignment horizontal="left" vertical="top" wrapText="1"/>
    </xf>
    <xf numFmtId="0" fontId="7" fillId="7" borderId="37" xfId="0" quotePrefix="1" applyFont="1" applyFill="1" applyBorder="1" applyAlignment="1">
      <alignment horizontal="left" vertical="top" wrapText="1"/>
    </xf>
    <xf numFmtId="0" fontId="7" fillId="7" borderId="2" xfId="0" quotePrefix="1" applyFont="1" applyFill="1" applyBorder="1" applyAlignment="1">
      <alignment horizontal="left" vertical="top" wrapText="1"/>
    </xf>
    <xf numFmtId="49" fontId="29" fillId="7" borderId="3" xfId="0" quotePrefix="1" applyNumberFormat="1" applyFont="1" applyFill="1" applyBorder="1" applyAlignment="1">
      <alignment horizontal="left" vertical="top" wrapText="1"/>
    </xf>
    <xf numFmtId="49" fontId="29" fillId="7" borderId="3" xfId="0" applyNumberFormat="1" applyFont="1" applyFill="1" applyBorder="1" applyAlignment="1">
      <alignment horizontal="left" vertical="top"/>
    </xf>
    <xf numFmtId="0" fontId="20" fillId="21" borderId="7" xfId="0" applyFont="1" applyFill="1" applyBorder="1" applyAlignment="1">
      <alignment horizontal="left" vertical="center" wrapText="1"/>
    </xf>
    <xf numFmtId="0" fontId="20" fillId="21" borderId="57" xfId="0" applyFont="1" applyFill="1" applyBorder="1" applyAlignment="1">
      <alignment horizontal="left" vertical="center" wrapText="1"/>
    </xf>
    <xf numFmtId="0" fontId="20" fillId="21" borderId="60" xfId="0" applyFont="1" applyFill="1" applyBorder="1" applyAlignment="1">
      <alignment horizontal="left" vertical="center" wrapText="1"/>
    </xf>
    <xf numFmtId="0" fontId="20" fillId="21" borderId="72" xfId="0" applyFont="1" applyFill="1" applyBorder="1" applyAlignment="1">
      <alignment horizontal="left" vertical="center" wrapText="1"/>
    </xf>
    <xf numFmtId="0" fontId="20" fillId="21" borderId="65" xfId="0" applyFont="1" applyFill="1" applyBorder="1" applyAlignment="1">
      <alignment horizontal="left" vertical="center" wrapText="1"/>
    </xf>
    <xf numFmtId="0" fontId="20" fillId="21" borderId="73" xfId="0" applyFont="1" applyFill="1" applyBorder="1" applyAlignment="1">
      <alignment horizontal="left" vertical="center" wrapText="1"/>
    </xf>
    <xf numFmtId="0" fontId="18" fillId="21" borderId="27" xfId="0" applyFont="1" applyFill="1" applyBorder="1" applyAlignment="1">
      <alignment horizontal="left" vertical="center" wrapText="1"/>
    </xf>
    <xf numFmtId="0" fontId="18" fillId="21" borderId="28" xfId="0" applyFont="1" applyFill="1" applyBorder="1" applyAlignment="1">
      <alignment horizontal="left" vertical="center" wrapText="1"/>
    </xf>
    <xf numFmtId="0" fontId="9" fillId="4" borderId="66"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3" fillId="0" borderId="49" xfId="0" applyFont="1" applyBorder="1" applyAlignment="1">
      <alignment horizontal="left" vertical="top"/>
    </xf>
    <xf numFmtId="0" fontId="79" fillId="21" borderId="28" xfId="0" applyFont="1" applyFill="1" applyBorder="1" applyAlignment="1">
      <alignment horizontal="center" vertical="center"/>
    </xf>
    <xf numFmtId="0" fontId="79" fillId="21" borderId="29" xfId="0" applyFont="1" applyFill="1" applyBorder="1" applyAlignment="1">
      <alignment horizontal="center" vertical="center"/>
    </xf>
    <xf numFmtId="0" fontId="9"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49" fontId="9" fillId="0" borderId="3" xfId="0" quotePrefix="1"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76" fillId="0" borderId="16" xfId="0" applyFont="1" applyBorder="1" applyAlignment="1">
      <alignment horizontal="left" vertical="top" wrapText="1"/>
    </xf>
    <xf numFmtId="0" fontId="76" fillId="0" borderId="37" xfId="0" applyFont="1" applyBorder="1" applyAlignment="1">
      <alignment horizontal="left" vertical="top" wrapText="1"/>
    </xf>
    <xf numFmtId="0" fontId="76" fillId="0" borderId="2" xfId="0" applyFont="1" applyBorder="1" applyAlignment="1">
      <alignment horizontal="left" vertical="top" wrapText="1"/>
    </xf>
    <xf numFmtId="49" fontId="9" fillId="4" borderId="3" xfId="0" applyNumberFormat="1" applyFont="1" applyFill="1" applyBorder="1" applyAlignment="1">
      <alignment horizontal="left" vertical="top" wrapText="1"/>
    </xf>
    <xf numFmtId="0" fontId="23" fillId="7" borderId="22" xfId="0" applyFont="1" applyFill="1" applyBorder="1" applyAlignment="1">
      <alignment horizontal="center" vertical="center" wrapText="1"/>
    </xf>
    <xf numFmtId="0" fontId="23" fillId="7" borderId="49" xfId="0" applyFont="1" applyFill="1" applyBorder="1" applyAlignment="1">
      <alignment horizontal="center" vertical="center" wrapText="1"/>
    </xf>
    <xf numFmtId="0" fontId="23" fillId="7" borderId="21" xfId="0" applyFont="1" applyFill="1" applyBorder="1" applyAlignment="1">
      <alignment horizontal="center" vertical="center" wrapText="1"/>
    </xf>
    <xf numFmtId="14" fontId="9" fillId="7" borderId="16" xfId="0" applyNumberFormat="1" applyFont="1" applyFill="1" applyBorder="1" applyAlignment="1">
      <alignment horizontal="center" vertical="center" wrapText="1"/>
    </xf>
    <xf numFmtId="14" fontId="9" fillId="7" borderId="2" xfId="0" applyNumberFormat="1" applyFont="1" applyFill="1" applyBorder="1" applyAlignment="1">
      <alignment horizontal="center" vertical="center" wrapText="1"/>
    </xf>
    <xf numFmtId="0" fontId="20" fillId="0" borderId="24" xfId="0" applyFont="1" applyBorder="1" applyAlignment="1">
      <alignment horizontal="left" vertical="top" wrapText="1"/>
    </xf>
    <xf numFmtId="0" fontId="20" fillId="21" borderId="28" xfId="0" applyFont="1" applyFill="1" applyBorder="1" applyAlignment="1">
      <alignment horizontal="left" vertical="center"/>
    </xf>
    <xf numFmtId="0" fontId="20" fillId="21" borderId="29" xfId="0" applyFont="1" applyFill="1" applyBorder="1" applyAlignment="1">
      <alignment horizontal="left" vertical="center"/>
    </xf>
    <xf numFmtId="0" fontId="35" fillId="21" borderId="7" xfId="0" applyFont="1" applyFill="1" applyBorder="1" applyAlignment="1">
      <alignment horizontal="left" vertical="center" wrapText="1"/>
    </xf>
    <xf numFmtId="0" fontId="35" fillId="21" borderId="57" xfId="0" applyFont="1" applyFill="1" applyBorder="1" applyAlignment="1">
      <alignment horizontal="left" vertical="center"/>
    </xf>
    <xf numFmtId="0" fontId="35" fillId="21" borderId="60" xfId="0" applyFont="1" applyFill="1" applyBorder="1" applyAlignment="1">
      <alignment horizontal="left" vertical="center"/>
    </xf>
    <xf numFmtId="0" fontId="35" fillId="21" borderId="36" xfId="0" applyFont="1" applyFill="1" applyBorder="1" applyAlignment="1">
      <alignment horizontal="left" vertical="center"/>
    </xf>
    <xf numFmtId="0" fontId="35" fillId="21" borderId="0" xfId="0" applyFont="1" applyFill="1" applyAlignment="1">
      <alignment horizontal="left" vertical="center"/>
    </xf>
    <xf numFmtId="0" fontId="35" fillId="21" borderId="44" xfId="0" applyFont="1" applyFill="1" applyBorder="1" applyAlignment="1">
      <alignment horizontal="left" vertical="center"/>
    </xf>
    <xf numFmtId="0" fontId="35" fillId="21" borderId="72" xfId="0" applyFont="1" applyFill="1" applyBorder="1" applyAlignment="1">
      <alignment horizontal="left" vertical="center"/>
    </xf>
    <xf numFmtId="0" fontId="35" fillId="21" borderId="65" xfId="0" applyFont="1" applyFill="1" applyBorder="1" applyAlignment="1">
      <alignment horizontal="left" vertical="center"/>
    </xf>
    <xf numFmtId="0" fontId="35" fillId="21" borderId="73" xfId="0" applyFont="1" applyFill="1" applyBorder="1" applyAlignment="1">
      <alignment horizontal="left" vertical="center"/>
    </xf>
    <xf numFmtId="0" fontId="29" fillId="21" borderId="36" xfId="0" applyFont="1" applyFill="1" applyBorder="1" applyAlignment="1">
      <alignment horizontal="left" vertical="center" wrapText="1"/>
    </xf>
    <xf numFmtId="0" fontId="29" fillId="21" borderId="0" xfId="0" applyFont="1" applyFill="1" applyAlignment="1">
      <alignment horizontal="left" vertical="center"/>
    </xf>
    <xf numFmtId="0" fontId="29" fillId="21" borderId="44" xfId="0" applyFont="1" applyFill="1" applyBorder="1" applyAlignment="1">
      <alignment horizontal="left" vertical="center"/>
    </xf>
    <xf numFmtId="0" fontId="29" fillId="21" borderId="36" xfId="0" applyFont="1" applyFill="1" applyBorder="1" applyAlignment="1">
      <alignment horizontal="left" vertical="center"/>
    </xf>
    <xf numFmtId="0" fontId="18" fillId="21" borderId="7"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60" xfId="0" applyFont="1" applyFill="1" applyBorder="1" applyAlignment="1">
      <alignment horizontal="left" vertical="center" wrapText="1"/>
    </xf>
    <xf numFmtId="0" fontId="4" fillId="0" borderId="11" xfId="0" applyFont="1" applyBorder="1" applyAlignment="1">
      <alignment horizontal="left" vertical="top" wrapText="1"/>
    </xf>
    <xf numFmtId="0" fontId="18" fillId="16" borderId="16" xfId="0" applyFont="1" applyFill="1" applyBorder="1" applyAlignment="1">
      <alignment horizontal="left" vertical="center" wrapText="1"/>
    </xf>
    <xf numFmtId="0" fontId="18" fillId="16" borderId="53" xfId="0" applyFont="1" applyFill="1" applyBorder="1" applyAlignment="1">
      <alignment horizontal="left" vertical="center" wrapText="1"/>
    </xf>
    <xf numFmtId="0" fontId="9" fillId="35" borderId="41" xfId="0" applyFont="1" applyFill="1" applyBorder="1" applyAlignment="1">
      <alignment horizontal="left" vertical="top" wrapText="1"/>
    </xf>
    <xf numFmtId="0" fontId="9" fillId="35" borderId="14" xfId="0" applyFont="1" applyFill="1" applyBorder="1" applyAlignment="1">
      <alignment horizontal="left" vertical="top" wrapText="1"/>
    </xf>
    <xf numFmtId="0" fontId="9" fillId="0" borderId="13" xfId="0" applyFont="1" applyBorder="1" applyAlignment="1">
      <alignment vertical="top" wrapText="1"/>
    </xf>
    <xf numFmtId="0" fontId="4" fillId="0" borderId="13" xfId="0" applyFont="1" applyBorder="1" applyAlignment="1">
      <alignment vertical="top" wrapText="1"/>
    </xf>
    <xf numFmtId="0" fontId="4" fillId="0" borderId="41" xfId="0" applyFont="1" applyBorder="1" applyAlignment="1">
      <alignment vertical="top"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xf>
    <xf numFmtId="0" fontId="29" fillId="0" borderId="2" xfId="0" applyFont="1" applyBorder="1" applyAlignment="1">
      <alignment horizontal="center" vertical="center"/>
    </xf>
    <xf numFmtId="0" fontId="20" fillId="0" borderId="16" xfId="0" applyFont="1" applyBorder="1" applyAlignment="1">
      <alignment horizontal="center" vertical="center" wrapText="1"/>
    </xf>
    <xf numFmtId="0" fontId="20" fillId="0" borderId="37" xfId="0" applyFont="1" applyBorder="1" applyAlignment="1">
      <alignment horizontal="center" vertical="center" wrapText="1"/>
    </xf>
    <xf numFmtId="0" fontId="43" fillId="15" borderId="16" xfId="0" applyFont="1" applyFill="1" applyBorder="1" applyAlignment="1">
      <alignment horizontal="left" vertical="center" wrapText="1"/>
    </xf>
    <xf numFmtId="0" fontId="43" fillId="15" borderId="53" xfId="0" applyFont="1" applyFill="1" applyBorder="1" applyAlignment="1">
      <alignment horizontal="left" vertical="center" wrapText="1"/>
    </xf>
    <xf numFmtId="0" fontId="1" fillId="0" borderId="0" xfId="0" applyFont="1" applyAlignment="1">
      <alignment horizontal="left"/>
    </xf>
    <xf numFmtId="0" fontId="20" fillId="15" borderId="11" xfId="0" applyFont="1" applyFill="1" applyBorder="1" applyAlignment="1">
      <alignment horizontal="left" vertical="center"/>
    </xf>
    <xf numFmtId="0" fontId="20" fillId="15" borderId="3" xfId="0" applyFont="1" applyFill="1" applyBorder="1" applyAlignment="1">
      <alignment horizontal="left" vertical="center"/>
    </xf>
    <xf numFmtId="0" fontId="20" fillId="15" borderId="12" xfId="0" applyFont="1" applyFill="1" applyBorder="1" applyAlignment="1">
      <alignment horizontal="left" vertical="center"/>
    </xf>
    <xf numFmtId="0" fontId="43" fillId="15" borderId="16" xfId="0" applyFont="1" applyFill="1" applyBorder="1" applyAlignment="1">
      <alignment horizontal="left" vertical="center"/>
    </xf>
    <xf numFmtId="0" fontId="43" fillId="15" borderId="53" xfId="0" applyFont="1" applyFill="1" applyBorder="1" applyAlignment="1">
      <alignment horizontal="left" vertical="center"/>
    </xf>
    <xf numFmtId="0" fontId="3" fillId="0" borderId="13" xfId="0" applyFont="1" applyBorder="1" applyAlignment="1">
      <alignment horizontal="left" vertical="top" wrapText="1"/>
    </xf>
    <xf numFmtId="0" fontId="9" fillId="0" borderId="80" xfId="0" applyFont="1" applyBorder="1" applyAlignment="1">
      <alignment horizontal="left" vertical="top" wrapText="1"/>
    </xf>
    <xf numFmtId="0" fontId="9" fillId="0" borderId="16" xfId="0" applyFont="1" applyBorder="1" applyAlignment="1">
      <alignment horizontal="left" vertical="top"/>
    </xf>
    <xf numFmtId="0" fontId="9" fillId="0" borderId="53" xfId="0" applyFont="1" applyBorder="1" applyAlignment="1">
      <alignment horizontal="left" vertical="top"/>
    </xf>
    <xf numFmtId="0" fontId="4" fillId="0" borderId="39" xfId="0" applyFont="1" applyBorder="1" applyAlignment="1">
      <alignment horizontal="left" vertical="top" wrapText="1"/>
    </xf>
    <xf numFmtId="0" fontId="34" fillId="34" borderId="8" xfId="0" applyFont="1" applyFill="1" applyBorder="1" applyAlignment="1">
      <alignment horizontal="center" vertical="center" wrapText="1"/>
    </xf>
    <xf numFmtId="0" fontId="34" fillId="34" borderId="9" xfId="0" applyFont="1" applyFill="1" applyBorder="1" applyAlignment="1">
      <alignment horizontal="center" vertical="center"/>
    </xf>
    <xf numFmtId="0" fontId="34" fillId="34" borderId="10" xfId="0" applyFont="1" applyFill="1" applyBorder="1" applyAlignment="1">
      <alignment horizontal="center" vertical="center"/>
    </xf>
    <xf numFmtId="0" fontId="34" fillId="35" borderId="8" xfId="0" applyFont="1" applyFill="1" applyBorder="1" applyAlignment="1">
      <alignment horizontal="center" vertical="center" wrapText="1"/>
    </xf>
    <xf numFmtId="0" fontId="34" fillId="35" borderId="9" xfId="0" applyFont="1" applyFill="1" applyBorder="1" applyAlignment="1">
      <alignment horizontal="center" vertical="center"/>
    </xf>
    <xf numFmtId="0" fontId="34" fillId="35" borderId="10" xfId="0" applyFont="1" applyFill="1" applyBorder="1" applyAlignment="1">
      <alignment horizontal="center" vertical="center"/>
    </xf>
    <xf numFmtId="0" fontId="1" fillId="7" borderId="1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39" xfId="0" applyFont="1" applyFill="1" applyBorder="1" applyAlignment="1">
      <alignment horizontal="center" vertical="center" wrapText="1"/>
    </xf>
    <xf numFmtId="0" fontId="1" fillId="7" borderId="37" xfId="0" applyFont="1" applyFill="1" applyBorder="1" applyAlignment="1">
      <alignment horizontal="center" vertical="center"/>
    </xf>
    <xf numFmtId="0" fontId="1" fillId="7" borderId="53" xfId="0" applyFont="1" applyFill="1" applyBorder="1" applyAlignment="1">
      <alignment horizontal="center" vertical="center"/>
    </xf>
    <xf numFmtId="0" fontId="9" fillId="0" borderId="11" xfId="0" applyFont="1" applyBorder="1" applyAlignment="1">
      <alignment vertical="top" wrapText="1"/>
    </xf>
    <xf numFmtId="0" fontId="29" fillId="0" borderId="0" xfId="0" applyFont="1" applyAlignment="1">
      <alignment vertical="top" wrapText="1"/>
    </xf>
    <xf numFmtId="0" fontId="29" fillId="0" borderId="0" xfId="0" applyFont="1" applyAlignment="1">
      <alignment vertical="top"/>
    </xf>
    <xf numFmtId="0" fontId="123" fillId="16" borderId="37" xfId="0" applyFont="1" applyFill="1" applyBorder="1" applyAlignment="1">
      <alignment horizontal="left" vertical="center" wrapText="1"/>
    </xf>
    <xf numFmtId="0" fontId="123" fillId="16" borderId="53" xfId="0" applyFont="1" applyFill="1" applyBorder="1" applyAlignment="1">
      <alignment horizontal="left" vertical="center" wrapText="1"/>
    </xf>
    <xf numFmtId="0" fontId="29" fillId="21" borderId="50" xfId="0" applyFont="1" applyFill="1" applyBorder="1" applyAlignment="1">
      <alignment horizontal="left" vertical="center" wrapText="1"/>
    </xf>
    <xf numFmtId="0" fontId="29" fillId="21" borderId="51" xfId="0" applyFont="1" applyFill="1" applyBorder="1" applyAlignment="1">
      <alignment horizontal="left" vertical="center" wrapText="1"/>
    </xf>
    <xf numFmtId="0" fontId="29" fillId="21" borderId="52" xfId="0" applyFont="1" applyFill="1" applyBorder="1" applyAlignment="1">
      <alignment horizontal="left" vertical="center" wrapText="1"/>
    </xf>
    <xf numFmtId="0" fontId="18" fillId="16" borderId="11" xfId="0" applyFont="1" applyFill="1" applyBorder="1" applyAlignment="1">
      <alignment horizontal="left" vertical="center" wrapText="1"/>
    </xf>
    <xf numFmtId="0" fontId="18" fillId="16" borderId="37" xfId="0" applyFont="1" applyFill="1" applyBorder="1" applyAlignment="1">
      <alignment horizontal="left" vertical="center" wrapText="1"/>
    </xf>
    <xf numFmtId="0" fontId="29" fillId="21" borderId="76"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31" xfId="0" applyFont="1" applyFill="1" applyBorder="1" applyAlignment="1">
      <alignment horizontal="center" vertical="center" wrapText="1"/>
    </xf>
    <xf numFmtId="0" fontId="3" fillId="8" borderId="16" xfId="0" applyFont="1" applyFill="1" applyBorder="1" applyAlignment="1">
      <alignment horizontal="left" vertical="top" wrapText="1"/>
    </xf>
    <xf numFmtId="0" fontId="3" fillId="8" borderId="2" xfId="0" applyFont="1" applyFill="1" applyBorder="1" applyAlignment="1">
      <alignment horizontal="left" vertical="top" wrapText="1"/>
    </xf>
    <xf numFmtId="0" fontId="9" fillId="34" borderId="11" xfId="0" applyFont="1" applyFill="1" applyBorder="1" applyAlignment="1">
      <alignment horizontal="left" vertical="top" wrapText="1"/>
    </xf>
    <xf numFmtId="0" fontId="9" fillId="34" borderId="3" xfId="0" applyFont="1" applyFill="1" applyBorder="1" applyAlignment="1">
      <alignment horizontal="left" vertical="top" wrapText="1"/>
    </xf>
    <xf numFmtId="0" fontId="3" fillId="35" borderId="3" xfId="0" applyFont="1" applyFill="1" applyBorder="1" applyAlignment="1">
      <alignment horizontal="left" vertical="top" wrapText="1"/>
    </xf>
    <xf numFmtId="0" fontId="3" fillId="35" borderId="12" xfId="0" applyFont="1" applyFill="1" applyBorder="1" applyAlignment="1">
      <alignment horizontal="left" vertical="top" wrapText="1"/>
    </xf>
    <xf numFmtId="0" fontId="9" fillId="34" borderId="13" xfId="0" applyFont="1" applyFill="1" applyBorder="1" applyAlignment="1">
      <alignment horizontal="left" vertical="top" wrapText="1"/>
    </xf>
    <xf numFmtId="0" fontId="9" fillId="34" borderId="41" xfId="0" applyFont="1" applyFill="1" applyBorder="1" applyAlignment="1">
      <alignment horizontal="left" vertical="top" wrapText="1"/>
    </xf>
    <xf numFmtId="0" fontId="34" fillId="8" borderId="76"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1" fillId="15" borderId="16" xfId="0" applyFont="1" applyFill="1" applyBorder="1" applyAlignment="1">
      <alignment horizontal="left" vertical="center" wrapText="1"/>
    </xf>
    <xf numFmtId="0" fontId="1" fillId="15" borderId="37" xfId="0" applyFont="1" applyFill="1" applyBorder="1" applyAlignment="1">
      <alignment horizontal="left" vertical="center" wrapText="1"/>
    </xf>
    <xf numFmtId="0" fontId="1" fillId="15" borderId="53" xfId="0" applyFont="1" applyFill="1" applyBorder="1" applyAlignment="1">
      <alignment horizontal="left" vertical="center" wrapText="1"/>
    </xf>
    <xf numFmtId="0" fontId="29" fillId="15" borderId="39" xfId="0" applyFont="1" applyFill="1" applyBorder="1" applyAlignment="1">
      <alignment horizontal="left" vertical="center" wrapText="1"/>
    </xf>
    <xf numFmtId="0" fontId="29" fillId="15" borderId="37" xfId="0" applyFont="1" applyFill="1" applyBorder="1" applyAlignment="1">
      <alignment horizontal="left" vertical="center" wrapText="1"/>
    </xf>
    <xf numFmtId="0" fontId="29" fillId="15" borderId="53" xfId="0" applyFont="1" applyFill="1" applyBorder="1" applyAlignment="1">
      <alignment horizontal="left" vertical="center" wrapText="1"/>
    </xf>
    <xf numFmtId="0" fontId="29" fillId="0" borderId="25"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26" xfId="0" applyFont="1" applyBorder="1" applyAlignment="1">
      <alignment horizontal="center" vertical="center" wrapText="1"/>
    </xf>
    <xf numFmtId="0" fontId="26" fillId="0" borderId="0" xfId="0" applyFont="1" applyAlignment="1">
      <alignment horizontal="left" wrapText="1"/>
    </xf>
    <xf numFmtId="0" fontId="26" fillId="0" borderId="0" xfId="0" applyFont="1" applyAlignment="1">
      <alignment horizontal="left"/>
    </xf>
    <xf numFmtId="0" fontId="26" fillId="0" borderId="42" xfId="0" applyFont="1" applyBorder="1" applyAlignment="1">
      <alignment horizontal="left"/>
    </xf>
    <xf numFmtId="0" fontId="9" fillId="0" borderId="0" xfId="0" applyFont="1" applyAlignment="1">
      <alignment horizontal="left" vertical="center" wrapText="1"/>
    </xf>
    <xf numFmtId="0" fontId="9" fillId="0" borderId="42" xfId="0" applyFont="1" applyBorder="1" applyAlignment="1">
      <alignment horizontal="left" vertical="center" wrapText="1"/>
    </xf>
    <xf numFmtId="0" fontId="29" fillId="0" borderId="20" xfId="0" applyFont="1" applyBorder="1" applyAlignment="1">
      <alignment horizontal="center" vertical="center" wrapText="1"/>
    </xf>
    <xf numFmtId="0" fontId="29" fillId="0" borderId="20" xfId="0" applyFont="1" applyBorder="1" applyAlignment="1">
      <alignment horizontal="center" vertical="center"/>
    </xf>
    <xf numFmtId="0" fontId="9" fillId="0" borderId="10" xfId="0" applyFont="1" applyBorder="1" applyAlignment="1">
      <alignment horizontal="left" vertical="center" wrapText="1"/>
    </xf>
    <xf numFmtId="0" fontId="0" fillId="0" borderId="14" xfId="0" applyBorder="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42" xfId="0" applyFont="1" applyBorder="1" applyAlignment="1">
      <alignment horizontal="center" vertical="center"/>
    </xf>
    <xf numFmtId="0" fontId="34" fillId="34" borderId="4" xfId="0" applyFont="1" applyFill="1" applyBorder="1" applyAlignment="1">
      <alignment horizontal="center" vertical="center" wrapText="1"/>
    </xf>
    <xf numFmtId="0" fontId="34" fillId="34" borderId="1" xfId="0" applyFont="1" applyFill="1" applyBorder="1" applyAlignment="1">
      <alignment horizontal="center" vertical="center"/>
    </xf>
    <xf numFmtId="0" fontId="34" fillId="34" borderId="5" xfId="0" applyFont="1" applyFill="1" applyBorder="1" applyAlignment="1">
      <alignment horizontal="center" vertical="center"/>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49" fontId="29" fillId="7" borderId="3" xfId="0" quotePrefix="1" applyNumberFormat="1" applyFont="1" applyFill="1" applyBorder="1" applyAlignment="1">
      <alignment horizontal="left" vertical="top"/>
    </xf>
    <xf numFmtId="0" fontId="29" fillId="21" borderId="76" xfId="0" applyFont="1" applyFill="1" applyBorder="1" applyAlignment="1">
      <alignment horizontal="left" vertical="center" wrapText="1"/>
    </xf>
    <xf numFmtId="0" fontId="29" fillId="21" borderId="30" xfId="0" applyFont="1" applyFill="1" applyBorder="1" applyAlignment="1">
      <alignment horizontal="left" vertical="center"/>
    </xf>
    <xf numFmtId="0" fontId="29" fillId="21" borderId="31" xfId="0" applyFont="1" applyFill="1" applyBorder="1" applyAlignment="1">
      <alignment horizontal="left" vertical="center"/>
    </xf>
    <xf numFmtId="0" fontId="20" fillId="21" borderId="95" xfId="0" applyFont="1" applyFill="1" applyBorder="1" applyAlignment="1">
      <alignment horizontal="left" vertical="center" wrapText="1"/>
    </xf>
    <xf numFmtId="0" fontId="20" fillId="21" borderId="49" xfId="0" applyFont="1" applyFill="1" applyBorder="1" applyAlignment="1">
      <alignment horizontal="left" vertical="center" wrapText="1"/>
    </xf>
    <xf numFmtId="0" fontId="20" fillId="21" borderId="55" xfId="0" applyFont="1" applyFill="1" applyBorder="1" applyAlignment="1">
      <alignment horizontal="left" vertical="center" wrapText="1"/>
    </xf>
    <xf numFmtId="0" fontId="20" fillId="21" borderId="36" xfId="0" applyFont="1" applyFill="1" applyBorder="1" applyAlignment="1">
      <alignment horizontal="left" vertical="center" wrapText="1"/>
    </xf>
    <xf numFmtId="0" fontId="20" fillId="21" borderId="0" xfId="0" applyFont="1" applyFill="1" applyAlignment="1">
      <alignment horizontal="left" vertical="center" wrapText="1"/>
    </xf>
    <xf numFmtId="0" fontId="20" fillId="21" borderId="44" xfId="0" applyFont="1" applyFill="1" applyBorder="1" applyAlignment="1">
      <alignment horizontal="left" vertical="center" wrapText="1"/>
    </xf>
    <xf numFmtId="0" fontId="29" fillId="21" borderId="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5" fillId="8" borderId="3" xfId="0" applyFont="1" applyFill="1" applyBorder="1" applyAlignment="1">
      <alignment horizontal="left" vertical="top" wrapText="1"/>
    </xf>
    <xf numFmtId="0" fontId="34" fillId="8" borderId="12" xfId="0" applyFont="1" applyFill="1" applyBorder="1" applyAlignment="1">
      <alignment horizontal="left" vertical="top" wrapText="1"/>
    </xf>
    <xf numFmtId="0" fontId="3" fillId="8" borderId="41" xfId="0" applyFont="1" applyFill="1" applyBorder="1" applyAlignment="1">
      <alignment horizontal="left" vertical="top" wrapText="1"/>
    </xf>
    <xf numFmtId="0" fontId="3" fillId="8" borderId="14" xfId="0" applyFont="1" applyFill="1" applyBorder="1" applyAlignment="1">
      <alignment horizontal="left" vertical="top" wrapText="1"/>
    </xf>
    <xf numFmtId="0" fontId="29" fillId="0" borderId="65" xfId="0" applyFont="1" applyBorder="1" applyAlignment="1">
      <alignment horizontal="left" vertical="top" wrapText="1"/>
    </xf>
    <xf numFmtId="0" fontId="79" fillId="21" borderId="76" xfId="0" applyFont="1" applyFill="1" applyBorder="1" applyAlignment="1">
      <alignment horizontal="left" vertical="center" wrapText="1"/>
    </xf>
    <xf numFmtId="0" fontId="79" fillId="21" borderId="30" xfId="0" applyFont="1" applyFill="1" applyBorder="1" applyAlignment="1">
      <alignment horizontal="left" vertical="center"/>
    </xf>
    <xf numFmtId="0" fontId="79" fillId="21" borderId="31" xfId="0" applyFont="1" applyFill="1" applyBorder="1" applyAlignment="1">
      <alignment horizontal="left" vertical="center"/>
    </xf>
    <xf numFmtId="0" fontId="79" fillId="21" borderId="95" xfId="0" applyFont="1" applyFill="1" applyBorder="1" applyAlignment="1">
      <alignment horizontal="left" vertical="center" wrapText="1"/>
    </xf>
    <xf numFmtId="0" fontId="79" fillId="21" borderId="49" xfId="0" applyFont="1" applyFill="1" applyBorder="1" applyAlignment="1">
      <alignment horizontal="left" vertical="center" wrapText="1"/>
    </xf>
    <xf numFmtId="0" fontId="79" fillId="21" borderId="55" xfId="0" applyFont="1" applyFill="1" applyBorder="1" applyAlignment="1">
      <alignment horizontal="left" vertical="center" wrapText="1"/>
    </xf>
    <xf numFmtId="0" fontId="79" fillId="21" borderId="36" xfId="0" applyFont="1" applyFill="1" applyBorder="1" applyAlignment="1">
      <alignment horizontal="left" vertical="center" wrapText="1"/>
    </xf>
    <xf numFmtId="0" fontId="79" fillId="21" borderId="0" xfId="0" applyFont="1" applyFill="1" applyAlignment="1">
      <alignment horizontal="left" vertical="center" wrapText="1"/>
    </xf>
    <xf numFmtId="0" fontId="79" fillId="21" borderId="44" xfId="0" applyFont="1" applyFill="1" applyBorder="1" applyAlignment="1">
      <alignment horizontal="left" vertical="center" wrapText="1"/>
    </xf>
    <xf numFmtId="0" fontId="79" fillId="21" borderId="72" xfId="0" applyFont="1" applyFill="1" applyBorder="1" applyAlignment="1">
      <alignment horizontal="left" vertical="center" wrapText="1"/>
    </xf>
    <xf numFmtId="0" fontId="79" fillId="21" borderId="65" xfId="0" applyFont="1" applyFill="1" applyBorder="1" applyAlignment="1">
      <alignment horizontal="left" vertical="center" wrapText="1"/>
    </xf>
    <xf numFmtId="0" fontId="79" fillId="21" borderId="73" xfId="0" applyFont="1" applyFill="1" applyBorder="1" applyAlignment="1">
      <alignment horizontal="left" vertical="center" wrapText="1"/>
    </xf>
    <xf numFmtId="0" fontId="21" fillId="0" borderId="17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94" xfId="0" applyFont="1" applyBorder="1" applyAlignment="1">
      <alignment horizontal="center" vertical="center" wrapText="1"/>
    </xf>
    <xf numFmtId="0" fontId="23" fillId="0" borderId="177"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0" xfId="0" applyFont="1" applyBorder="1" applyAlignment="1">
      <alignment horizontal="center" vertical="center" wrapText="1"/>
    </xf>
    <xf numFmtId="0" fontId="21" fillId="0" borderId="177"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30" xfId="0" applyFont="1" applyBorder="1" applyAlignment="1">
      <alignment horizontal="center" vertical="center" wrapText="1"/>
    </xf>
    <xf numFmtId="0" fontId="21" fillId="21" borderId="179" xfId="0" applyFont="1" applyFill="1" applyBorder="1" applyAlignment="1">
      <alignment horizontal="center" vertical="center"/>
    </xf>
    <xf numFmtId="0" fontId="21" fillId="21" borderId="145" xfId="0" applyFont="1" applyFill="1" applyBorder="1" applyAlignment="1">
      <alignment horizontal="center" vertical="center"/>
    </xf>
    <xf numFmtId="0" fontId="21" fillId="21" borderId="146" xfId="0" applyFont="1" applyFill="1" applyBorder="1" applyAlignment="1">
      <alignment horizontal="center" vertical="center"/>
    </xf>
    <xf numFmtId="0" fontId="21" fillId="0" borderId="176" xfId="0" applyFont="1" applyBorder="1" applyAlignment="1">
      <alignment horizontal="center" vertical="center"/>
    </xf>
    <xf numFmtId="0" fontId="21" fillId="0" borderId="61" xfId="0" applyFont="1" applyBorder="1" applyAlignment="1">
      <alignment horizontal="center" vertical="center"/>
    </xf>
    <xf numFmtId="0" fontId="21" fillId="0" borderId="94" xfId="0" applyFont="1" applyBorder="1" applyAlignment="1">
      <alignment horizontal="center" vertical="center"/>
    </xf>
    <xf numFmtId="0" fontId="21" fillId="0" borderId="177" xfId="0" applyFont="1" applyBorder="1" applyAlignment="1">
      <alignment horizontal="center" vertical="center"/>
    </xf>
    <xf numFmtId="0" fontId="21" fillId="0" borderId="93" xfId="0" applyFont="1" applyBorder="1" applyAlignment="1">
      <alignment horizontal="center" vertical="center"/>
    </xf>
    <xf numFmtId="0" fontId="21" fillId="0" borderId="130" xfId="0" applyFont="1" applyBorder="1" applyAlignment="1">
      <alignment horizontal="center" vertical="center"/>
    </xf>
    <xf numFmtId="0" fontId="9" fillId="7" borderId="147" xfId="0" applyFont="1" applyFill="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lignment horizontal="left" vertical="center"/>
    </xf>
    <xf numFmtId="0" fontId="9" fillId="0" borderId="3" xfId="0" applyFont="1" applyBorder="1" applyAlignment="1">
      <alignment horizontal="center"/>
    </xf>
    <xf numFmtId="0" fontId="9" fillId="7" borderId="3" xfId="0" applyFont="1" applyFill="1" applyBorder="1" applyAlignment="1">
      <alignment horizontal="left" vertical="center"/>
    </xf>
    <xf numFmtId="0" fontId="9" fillId="7" borderId="16" xfId="0" applyFont="1" applyFill="1" applyBorder="1" applyAlignment="1">
      <alignment horizontal="left" vertical="center"/>
    </xf>
    <xf numFmtId="0" fontId="9" fillId="0" borderId="135" xfId="0" applyFont="1" applyBorder="1" applyAlignment="1">
      <alignment horizontal="left" vertical="center" wrapText="1"/>
    </xf>
    <xf numFmtId="0" fontId="9" fillId="0" borderId="143" xfId="0" applyFont="1" applyBorder="1" applyAlignment="1">
      <alignment horizontal="left" vertical="center" wrapText="1"/>
    </xf>
    <xf numFmtId="0" fontId="46" fillId="0" borderId="2" xfId="0" applyFont="1" applyBorder="1" applyAlignment="1">
      <alignment horizontal="center"/>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6" xfId="0" applyFont="1" applyBorder="1" applyAlignment="1">
      <alignment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4" fillId="0" borderId="2" xfId="0" applyFont="1" applyBorder="1" applyAlignment="1">
      <alignment horizontal="center"/>
    </xf>
    <xf numFmtId="0" fontId="23" fillId="0" borderId="131" xfId="0" applyFont="1" applyBorder="1" applyAlignment="1">
      <alignment horizontal="center" vertical="center" wrapText="1"/>
    </xf>
    <xf numFmtId="0" fontId="23" fillId="0" borderId="133" xfId="0" applyFont="1" applyBorder="1" applyAlignment="1">
      <alignment horizontal="center" vertical="center" wrapText="1"/>
    </xf>
    <xf numFmtId="0" fontId="23" fillId="0" borderId="134" xfId="0" applyFont="1" applyBorder="1" applyAlignment="1">
      <alignment horizontal="center" vertical="center" wrapText="1"/>
    </xf>
    <xf numFmtId="0" fontId="10" fillId="0" borderId="132" xfId="0" applyFont="1" applyBorder="1" applyAlignment="1">
      <alignment horizontal="left" vertical="center" wrapText="1"/>
    </xf>
    <xf numFmtId="0" fontId="10" fillId="0" borderId="135" xfId="0" applyFont="1" applyBorder="1" applyAlignment="1">
      <alignment horizontal="left" vertical="center" wrapText="1"/>
    </xf>
    <xf numFmtId="0" fontId="9" fillId="0" borderId="132" xfId="0" applyFont="1" applyBorder="1" applyAlignment="1">
      <alignment horizontal="left" vertical="center" wrapText="1"/>
    </xf>
    <xf numFmtId="0" fontId="4" fillId="0" borderId="147" xfId="0" applyFont="1" applyBorder="1" applyAlignment="1">
      <alignment horizontal="left" vertical="center"/>
    </xf>
    <xf numFmtId="0" fontId="23" fillId="0" borderId="176" xfId="0" applyFont="1" applyBorder="1" applyAlignment="1">
      <alignment horizontal="center" vertical="center" wrapText="1"/>
    </xf>
    <xf numFmtId="0" fontId="23" fillId="0" borderId="61" xfId="0" applyFont="1" applyBorder="1" applyAlignment="1">
      <alignment horizontal="center" vertical="center" wrapText="1"/>
    </xf>
    <xf numFmtId="0" fontId="23" fillId="0" borderId="94" xfId="0" applyFont="1" applyBorder="1" applyAlignment="1">
      <alignment horizontal="center" vertical="center" wrapText="1"/>
    </xf>
    <xf numFmtId="0" fontId="21" fillId="0" borderId="167" xfId="0" applyFont="1" applyBorder="1" applyAlignment="1">
      <alignment horizontal="center" vertical="center" wrapText="1"/>
    </xf>
    <xf numFmtId="0" fontId="21" fillId="0" borderId="168"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66"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170" xfId="0" applyFont="1" applyBorder="1" applyAlignment="1">
      <alignment horizontal="center" vertical="center" wrapText="1"/>
    </xf>
    <xf numFmtId="0" fontId="23" fillId="0" borderId="167"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71" xfId="0" applyFont="1" applyBorder="1" applyAlignment="1">
      <alignment horizontal="center" vertical="center" wrapText="1"/>
    </xf>
    <xf numFmtId="0" fontId="21" fillId="0" borderId="161" xfId="0" applyFont="1" applyBorder="1" applyAlignment="1">
      <alignment horizontal="center"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9" fillId="7" borderId="30" xfId="0" applyFont="1" applyFill="1" applyBorder="1" applyAlignment="1">
      <alignment horizontal="left" vertical="center"/>
    </xf>
    <xf numFmtId="0" fontId="9" fillId="7" borderId="142" xfId="0" applyFont="1" applyFill="1" applyBorder="1" applyAlignment="1">
      <alignment horizontal="left" vertical="center" wrapText="1"/>
    </xf>
    <xf numFmtId="0" fontId="9" fillId="7" borderId="147" xfId="0" applyFont="1" applyFill="1" applyBorder="1" applyAlignment="1">
      <alignment horizontal="left" vertical="center" wrapText="1"/>
    </xf>
    <xf numFmtId="0" fontId="24" fillId="0" borderId="79" xfId="0" applyFont="1" applyBorder="1" applyAlignment="1">
      <alignment horizontal="left" vertical="center" wrapText="1"/>
    </xf>
    <xf numFmtId="0" fontId="21" fillId="0" borderId="131"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134" xfId="0" applyFont="1" applyBorder="1" applyAlignment="1">
      <alignment horizontal="center" vertical="center" wrapText="1"/>
    </xf>
    <xf numFmtId="0" fontId="3" fillId="0" borderId="147" xfId="0" applyFont="1" applyBorder="1" applyAlignment="1">
      <alignment horizontal="left" vertical="center" wrapText="1"/>
    </xf>
    <xf numFmtId="0" fontId="9" fillId="0" borderId="102" xfId="0" applyFont="1" applyBorder="1" applyAlignment="1">
      <alignment horizontal="left" vertical="center" wrapText="1"/>
    </xf>
    <xf numFmtId="0" fontId="3" fillId="7" borderId="24" xfId="0" applyFont="1" applyFill="1" applyBorder="1" applyAlignment="1">
      <alignment horizontal="left" vertical="center"/>
    </xf>
    <xf numFmtId="0" fontId="3" fillId="0" borderId="37" xfId="0" applyFont="1" applyBorder="1" applyAlignment="1">
      <alignment horizontal="left" vertical="center"/>
    </xf>
    <xf numFmtId="0" fontId="3" fillId="0" borderId="49" xfId="0" applyFont="1" applyBorder="1" applyAlignment="1">
      <alignment horizontal="left" vertical="center"/>
    </xf>
    <xf numFmtId="0" fontId="3" fillId="0" borderId="21" xfId="0" applyFont="1" applyBorder="1" applyAlignment="1">
      <alignment horizontal="center"/>
    </xf>
    <xf numFmtId="0" fontId="3" fillId="0" borderId="42" xfId="0" applyFont="1" applyBorder="1" applyAlignment="1">
      <alignment horizontal="center"/>
    </xf>
    <xf numFmtId="0" fontId="3" fillId="0" borderId="33" xfId="0" applyFont="1" applyBorder="1" applyAlignment="1">
      <alignment horizontal="center"/>
    </xf>
    <xf numFmtId="0" fontId="23" fillId="0" borderId="166" xfId="0" applyFont="1" applyBorder="1" applyAlignment="1">
      <alignment horizontal="center" vertical="center" wrapText="1"/>
    </xf>
    <xf numFmtId="0" fontId="23" fillId="0" borderId="170" xfId="0" applyFont="1" applyBorder="1" applyAlignment="1">
      <alignment horizontal="center" vertical="center" wrapText="1"/>
    </xf>
    <xf numFmtId="0" fontId="23" fillId="0" borderId="168" xfId="0" applyFont="1" applyBorder="1" applyAlignment="1">
      <alignment horizontal="center" vertical="center"/>
    </xf>
    <xf numFmtId="0" fontId="23" fillId="0" borderId="171" xfId="0" applyFont="1" applyBorder="1" applyAlignment="1">
      <alignment horizontal="center" vertical="center"/>
    </xf>
    <xf numFmtId="0" fontId="23" fillId="0" borderId="54" xfId="0" applyFont="1" applyBorder="1" applyAlignment="1">
      <alignment horizontal="center" vertical="center"/>
    </xf>
    <xf numFmtId="0" fontId="23" fillId="0" borderId="170" xfId="0" applyFont="1" applyBorder="1" applyAlignment="1">
      <alignment horizontal="center" vertical="center"/>
    </xf>
    <xf numFmtId="0" fontId="3" fillId="0" borderId="3" xfId="0" applyFont="1" applyBorder="1" applyAlignment="1">
      <alignment horizontal="center"/>
    </xf>
    <xf numFmtId="0" fontId="3" fillId="0" borderId="3" xfId="0" applyFont="1" applyBorder="1" applyAlignment="1">
      <alignment horizontal="left" vertical="center"/>
    </xf>
    <xf numFmtId="0" fontId="3" fillId="0" borderId="16" xfId="0" applyFont="1" applyBorder="1" applyAlignment="1">
      <alignment horizontal="left" vertical="center"/>
    </xf>
    <xf numFmtId="0" fontId="3" fillId="0" borderId="2" xfId="0" applyFont="1" applyBorder="1" applyAlignment="1">
      <alignment horizontal="center"/>
    </xf>
    <xf numFmtId="0" fontId="9" fillId="0" borderId="136" xfId="0" applyFont="1" applyBorder="1" applyAlignment="1">
      <alignment horizontal="left" vertical="center" wrapText="1"/>
    </xf>
    <xf numFmtId="0" fontId="9" fillId="7" borderId="9" xfId="0" applyFont="1" applyFill="1" applyBorder="1" applyAlignment="1">
      <alignment horizontal="left" vertical="center"/>
    </xf>
    <xf numFmtId="0" fontId="9" fillId="7" borderId="15" xfId="0" applyFont="1" applyFill="1" applyBorder="1" applyAlignment="1">
      <alignment horizontal="left" vertical="center"/>
    </xf>
    <xf numFmtId="0" fontId="23" fillId="0" borderId="166" xfId="0" applyFont="1" applyBorder="1" applyAlignment="1">
      <alignment horizontal="center" vertical="center"/>
    </xf>
    <xf numFmtId="0" fontId="23" fillId="0" borderId="167" xfId="0" applyFont="1" applyBorder="1" applyAlignment="1">
      <alignment horizontal="center" vertical="center"/>
    </xf>
    <xf numFmtId="0" fontId="21" fillId="0" borderId="166" xfId="0" applyFont="1" applyBorder="1" applyAlignment="1">
      <alignment horizontal="center" vertical="center"/>
    </xf>
    <xf numFmtId="0" fontId="21" fillId="0" borderId="170" xfId="0" applyFont="1" applyBorder="1" applyAlignment="1">
      <alignment horizontal="center" vertical="center"/>
    </xf>
    <xf numFmtId="0" fontId="21" fillId="0" borderId="167" xfId="0" applyFont="1" applyBorder="1" applyAlignment="1">
      <alignment horizontal="center" vertical="center"/>
    </xf>
    <xf numFmtId="0" fontId="21" fillId="0" borderId="171" xfId="0" applyFont="1" applyBorder="1" applyAlignment="1">
      <alignment horizontal="center" vertical="center"/>
    </xf>
    <xf numFmtId="0" fontId="21" fillId="0" borderId="54" xfId="0" applyFont="1" applyBorder="1" applyAlignment="1">
      <alignment horizontal="center" vertical="center"/>
    </xf>
    <xf numFmtId="0" fontId="21" fillId="0" borderId="168" xfId="0" applyFont="1" applyBorder="1" applyAlignment="1">
      <alignment horizontal="center" vertical="center"/>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23" fillId="0" borderId="157" xfId="0" applyFont="1" applyBorder="1" applyAlignment="1">
      <alignment horizontal="center" vertical="center" wrapText="1"/>
    </xf>
    <xf numFmtId="0" fontId="10" fillId="0" borderId="149" xfId="0" applyFont="1" applyBorder="1" applyAlignment="1">
      <alignment horizontal="left" vertical="center" wrapText="1"/>
    </xf>
    <xf numFmtId="0" fontId="10" fillId="0" borderId="40" xfId="0" applyFont="1" applyBorder="1" applyAlignment="1">
      <alignment horizontal="left" vertical="center" wrapText="1"/>
    </xf>
    <xf numFmtId="0" fontId="10" fillId="0" borderId="150" xfId="0" applyFont="1" applyBorder="1" applyAlignment="1">
      <alignment horizontal="left" vertical="center" wrapText="1"/>
    </xf>
    <xf numFmtId="0" fontId="9" fillId="0" borderId="149" xfId="0" applyFont="1" applyBorder="1" applyAlignment="1">
      <alignment horizontal="left" vertical="center" wrapText="1"/>
    </xf>
    <xf numFmtId="0" fontId="9" fillId="0" borderId="40" xfId="0" applyFont="1" applyBorder="1" applyAlignment="1">
      <alignment horizontal="left" vertical="center" wrapText="1"/>
    </xf>
    <xf numFmtId="0" fontId="9" fillId="0" borderId="150" xfId="0" applyFont="1" applyBorder="1" applyAlignment="1">
      <alignment horizontal="left" vertical="center" wrapText="1"/>
    </xf>
    <xf numFmtId="0" fontId="9" fillId="7" borderId="132" xfId="0" applyFont="1" applyFill="1" applyBorder="1" applyAlignment="1">
      <alignment horizontal="left" vertical="center"/>
    </xf>
    <xf numFmtId="0" fontId="9" fillId="7" borderId="142" xfId="0" applyFont="1" applyFill="1" applyBorder="1" applyAlignment="1">
      <alignment horizontal="left" vertical="center"/>
    </xf>
    <xf numFmtId="0" fontId="9" fillId="7" borderId="33" xfId="0" applyFont="1" applyFill="1" applyBorder="1" applyAlignment="1">
      <alignment horizontal="left" vertical="center"/>
    </xf>
    <xf numFmtId="0" fontId="9" fillId="7" borderId="34" xfId="0" applyFont="1" applyFill="1" applyBorder="1" applyAlignment="1">
      <alignment horizontal="left" vertical="center"/>
    </xf>
    <xf numFmtId="0" fontId="9" fillId="7" borderId="48"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6" xfId="0" applyFont="1" applyBorder="1" applyAlignment="1">
      <alignment horizontal="left" vertical="center"/>
    </xf>
    <xf numFmtId="0" fontId="3" fillId="0" borderId="2" xfId="0" applyFont="1" applyBorder="1" applyAlignment="1">
      <alignment horizontal="left" vertical="center"/>
    </xf>
    <xf numFmtId="0" fontId="9" fillId="0" borderId="26" xfId="0" applyFont="1" applyBorder="1" applyAlignment="1">
      <alignment horizontal="left" vertical="center" wrapTex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center"/>
    </xf>
    <xf numFmtId="0" fontId="3" fillId="0" borderId="0" xfId="0" applyFont="1" applyAlignment="1">
      <alignment horizontal="center"/>
    </xf>
    <xf numFmtId="0" fontId="3" fillId="0" borderId="24" xfId="0" applyFont="1" applyBorder="1" applyAlignment="1">
      <alignment horizontal="center"/>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58" xfId="0" applyFont="1" applyBorder="1" applyAlignment="1">
      <alignment horizontal="center" vertical="center"/>
    </xf>
    <xf numFmtId="0" fontId="23" fillId="0" borderId="131" xfId="0" applyFont="1" applyBorder="1" applyAlignment="1">
      <alignment horizontal="center" vertical="center"/>
    </xf>
    <xf numFmtId="0" fontId="23" fillId="0" borderId="133" xfId="0" applyFont="1" applyBorder="1" applyAlignment="1">
      <alignment horizontal="center" vertical="center"/>
    </xf>
    <xf numFmtId="0" fontId="23" fillId="0" borderId="134" xfId="0" applyFont="1" applyBorder="1" applyAlignment="1">
      <alignment horizontal="center" vertical="center"/>
    </xf>
    <xf numFmtId="0" fontId="10" fillId="0" borderId="3" xfId="0" applyFont="1" applyBorder="1" applyAlignment="1">
      <alignment horizontal="left" vertical="center"/>
    </xf>
    <xf numFmtId="0" fontId="10" fillId="0" borderId="135" xfId="0" applyFont="1" applyBorder="1" applyAlignment="1">
      <alignment horizontal="left" vertical="center"/>
    </xf>
    <xf numFmtId="0" fontId="9" fillId="0" borderId="142" xfId="0" applyFont="1" applyBorder="1" applyAlignment="1">
      <alignment horizontal="left" vertical="center" wrapText="1"/>
    </xf>
    <xf numFmtId="0" fontId="9" fillId="0" borderId="143" xfId="0" applyFont="1" applyBorder="1" applyAlignment="1">
      <alignment horizontal="left" vertical="center"/>
    </xf>
    <xf numFmtId="0" fontId="13" fillId="0" borderId="165" xfId="0" applyFont="1" applyBorder="1" applyAlignment="1">
      <alignment horizontal="left" vertical="center"/>
    </xf>
    <xf numFmtId="0" fontId="37" fillId="0" borderId="147" xfId="0" applyFont="1" applyBorder="1" applyAlignment="1">
      <alignment horizontal="left"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10" fillId="0" borderId="78" xfId="0" applyFont="1" applyBorder="1" applyAlignment="1">
      <alignment horizontal="left" vertical="center"/>
    </xf>
    <xf numFmtId="0" fontId="10" fillId="0" borderId="79" xfId="0" applyFont="1" applyBorder="1" applyAlignment="1">
      <alignment horizontal="left" vertical="center"/>
    </xf>
    <xf numFmtId="0" fontId="10" fillId="0" borderId="169" xfId="0" applyFont="1" applyBorder="1" applyAlignment="1">
      <alignment horizontal="left" vertical="center"/>
    </xf>
    <xf numFmtId="0" fontId="10" fillId="0" borderId="128" xfId="0" applyFont="1" applyBorder="1" applyAlignment="1">
      <alignment horizontal="left" vertical="center"/>
    </xf>
    <xf numFmtId="0" fontId="37" fillId="0" borderId="8" xfId="0" applyFont="1" applyBorder="1" applyAlignment="1">
      <alignment horizontal="center" vertical="center"/>
    </xf>
    <xf numFmtId="0" fontId="37" fillId="0" borderId="11" xfId="0" applyFont="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4" fillId="0" borderId="37" xfId="0" applyFont="1" applyBorder="1" applyAlignment="1">
      <alignment horizontal="left" vertical="center"/>
    </xf>
    <xf numFmtId="0" fontId="4" fillId="7" borderId="33" xfId="0" applyFont="1" applyFill="1" applyBorder="1" applyAlignment="1">
      <alignment horizontal="left" vertical="center"/>
    </xf>
    <xf numFmtId="0" fontId="4" fillId="7" borderId="24" xfId="0" applyFont="1" applyFill="1" applyBorder="1" applyAlignment="1">
      <alignment horizontal="left" vertical="center"/>
    </xf>
    <xf numFmtId="0" fontId="4" fillId="7" borderId="48" xfId="0" applyFont="1" applyFill="1" applyBorder="1" applyAlignment="1">
      <alignment horizontal="left" vertical="center"/>
    </xf>
    <xf numFmtId="0" fontId="4" fillId="0" borderId="37" xfId="0" applyFont="1" applyBorder="1" applyAlignment="1">
      <alignment horizontal="left" vertical="center" wrapText="1"/>
    </xf>
    <xf numFmtId="0" fontId="4" fillId="0" borderId="49" xfId="0" applyFont="1" applyBorder="1" applyAlignment="1">
      <alignment horizontal="left" vertical="center"/>
    </xf>
    <xf numFmtId="0" fontId="4" fillId="0" borderId="30" xfId="0" applyFont="1" applyBorder="1" applyAlignment="1">
      <alignment horizontal="left" vertical="center" wrapText="1"/>
    </xf>
    <xf numFmtId="0" fontId="4" fillId="0" borderId="102" xfId="0" applyFont="1" applyBorder="1" applyAlignment="1">
      <alignment horizontal="left" vertical="center"/>
    </xf>
    <xf numFmtId="0" fontId="23" fillId="0" borderId="153" xfId="0" applyFont="1" applyBorder="1" applyAlignment="1">
      <alignment horizontal="center" vertical="center"/>
    </xf>
    <xf numFmtId="0" fontId="9" fillId="0" borderId="20" xfId="0" applyFont="1" applyBorder="1" applyAlignment="1">
      <alignment horizontal="left" vertical="center"/>
    </xf>
    <xf numFmtId="0" fontId="9" fillId="0" borderId="135" xfId="0" applyFont="1" applyBorder="1" applyAlignment="1">
      <alignment horizontal="left" vertical="center"/>
    </xf>
    <xf numFmtId="0" fontId="4" fillId="0" borderId="26" xfId="0" applyFont="1" applyBorder="1" applyAlignment="1">
      <alignment horizontal="left" vertical="center"/>
    </xf>
    <xf numFmtId="0" fontId="4" fillId="0" borderId="79" xfId="0" applyFont="1" applyBorder="1" applyAlignment="1">
      <alignment horizontal="left" vertical="center"/>
    </xf>
    <xf numFmtId="0" fontId="4" fillId="0" borderId="25" xfId="0" applyFont="1" applyBorder="1" applyAlignment="1">
      <alignment horizontal="left" vertical="center"/>
    </xf>
    <xf numFmtId="0" fontId="9" fillId="0" borderId="137" xfId="0" applyFont="1" applyBorder="1" applyAlignment="1">
      <alignment horizontal="left" vertical="center" wrapText="1"/>
    </xf>
    <xf numFmtId="0" fontId="23" fillId="0" borderId="155" xfId="0" applyFont="1" applyBorder="1" applyAlignment="1">
      <alignment horizontal="center" vertical="center"/>
    </xf>
    <xf numFmtId="0" fontId="23" fillId="0" borderId="156" xfId="0" applyFont="1" applyBorder="1" applyAlignment="1">
      <alignment horizontal="center" vertical="center"/>
    </xf>
    <xf numFmtId="0" fontId="23" fillId="0" borderId="157" xfId="0" applyFont="1" applyBorder="1" applyAlignment="1">
      <alignment horizontal="center" vertical="center"/>
    </xf>
    <xf numFmtId="0" fontId="9" fillId="0" borderId="147" xfId="0" applyFont="1" applyBorder="1" applyAlignment="1">
      <alignment horizontal="left" vertical="center" wrapText="1"/>
    </xf>
    <xf numFmtId="0" fontId="4" fillId="0" borderId="136" xfId="0" applyFont="1" applyBorder="1" applyAlignment="1">
      <alignment horizontal="left" vertical="center"/>
    </xf>
    <xf numFmtId="0" fontId="4" fillId="0" borderId="137" xfId="0" applyFont="1" applyBorder="1" applyAlignment="1">
      <alignment horizontal="left" vertical="center"/>
    </xf>
    <xf numFmtId="0" fontId="4" fillId="0" borderId="143" xfId="0" applyFont="1" applyBorder="1" applyAlignment="1">
      <alignment horizontal="left" vertical="center"/>
    </xf>
    <xf numFmtId="0" fontId="9" fillId="0" borderId="141" xfId="0" applyFont="1" applyBorder="1" applyAlignment="1">
      <alignment horizontal="left" vertical="center" wrapText="1"/>
    </xf>
    <xf numFmtId="0" fontId="9" fillId="0" borderId="2" xfId="0" applyFont="1" applyBorder="1" applyAlignment="1">
      <alignment horizontal="left" vertical="center" wrapText="1"/>
    </xf>
    <xf numFmtId="0" fontId="9" fillId="0" borderId="137" xfId="0" applyFont="1" applyBorder="1" applyAlignment="1">
      <alignment horizontal="left" vertical="center"/>
    </xf>
    <xf numFmtId="0" fontId="4" fillId="0" borderId="141" xfId="0" applyFont="1" applyBorder="1" applyAlignment="1">
      <alignment horizontal="left" vertical="center"/>
    </xf>
    <xf numFmtId="0" fontId="4" fillId="0" borderId="132" xfId="0" applyFont="1" applyBorder="1" applyAlignment="1">
      <alignment horizontal="left" vertical="center"/>
    </xf>
    <xf numFmtId="0" fontId="4" fillId="0" borderId="142" xfId="0" applyFont="1" applyBorder="1" applyAlignment="1">
      <alignment horizontal="left" vertical="center"/>
    </xf>
    <xf numFmtId="0" fontId="4" fillId="0" borderId="172" xfId="0" applyFont="1" applyBorder="1" applyAlignment="1">
      <alignment horizontal="left" vertical="center"/>
    </xf>
    <xf numFmtId="0" fontId="4" fillId="0" borderId="85" xfId="0" applyFont="1" applyBorder="1" applyAlignment="1">
      <alignment horizontal="left" vertical="center"/>
    </xf>
    <xf numFmtId="0" fontId="4" fillId="0" borderId="164" xfId="0" applyFont="1" applyBorder="1" applyAlignment="1">
      <alignment horizontal="left" vertical="center"/>
    </xf>
    <xf numFmtId="0" fontId="4" fillId="7" borderId="57" xfId="0" applyFont="1" applyFill="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 xfId="0" applyFont="1" applyBorder="1" applyAlignment="1">
      <alignment horizontal="left" vertical="center" wrapText="1"/>
    </xf>
    <xf numFmtId="0" fontId="4" fillId="0" borderId="41" xfId="0" applyFont="1" applyBorder="1" applyAlignment="1">
      <alignment horizontal="left" vertical="center"/>
    </xf>
    <xf numFmtId="0" fontId="4" fillId="0" borderId="33" xfId="0" applyFont="1" applyBorder="1" applyAlignment="1">
      <alignment horizontal="left" vertical="center" wrapText="1"/>
    </xf>
    <xf numFmtId="0" fontId="4" fillId="0" borderId="24" xfId="0" applyFont="1" applyBorder="1" applyAlignment="1">
      <alignment horizontal="left" vertical="center" wrapText="1"/>
    </xf>
    <xf numFmtId="0" fontId="4" fillId="0" borderId="48" xfId="0" applyFont="1" applyBorder="1" applyAlignment="1">
      <alignment horizontal="left" vertical="center" wrapText="1"/>
    </xf>
    <xf numFmtId="0" fontId="4" fillId="7" borderId="70" xfId="0" applyFont="1" applyFill="1" applyBorder="1" applyAlignment="1">
      <alignment horizontal="left" vertical="center"/>
    </xf>
    <xf numFmtId="0" fontId="4" fillId="7" borderId="28" xfId="0" applyFont="1" applyFill="1" applyBorder="1" applyAlignment="1">
      <alignment horizontal="left" vertical="center"/>
    </xf>
    <xf numFmtId="0" fontId="4" fillId="7" borderId="67" xfId="0" applyFont="1" applyFill="1" applyBorder="1" applyAlignment="1">
      <alignment horizontal="left" vertical="center"/>
    </xf>
    <xf numFmtId="0" fontId="4" fillId="0" borderId="66" xfId="0" applyFont="1" applyBorder="1" applyAlignment="1">
      <alignment horizontal="left" vertical="center"/>
    </xf>
    <xf numFmtId="0" fontId="4" fillId="0" borderId="65" xfId="0" applyFont="1" applyBorder="1" applyAlignment="1">
      <alignment horizontal="left" vertical="center"/>
    </xf>
    <xf numFmtId="0" fontId="4" fillId="0" borderId="64" xfId="0" applyFont="1" applyBorder="1" applyAlignment="1">
      <alignment horizontal="left" vertical="center"/>
    </xf>
    <xf numFmtId="0" fontId="4" fillId="7" borderId="17" xfId="0" applyFont="1" applyFill="1" applyBorder="1" applyAlignment="1">
      <alignment horizontal="left" vertical="center"/>
    </xf>
    <xf numFmtId="0" fontId="4" fillId="7" borderId="30" xfId="0" applyFont="1" applyFill="1" applyBorder="1" applyAlignment="1">
      <alignment horizontal="left" vertical="center"/>
    </xf>
    <xf numFmtId="0" fontId="4" fillId="7" borderId="15" xfId="0" applyFont="1" applyFill="1" applyBorder="1" applyAlignment="1">
      <alignment horizontal="left" vertical="center"/>
    </xf>
    <xf numFmtId="0" fontId="4" fillId="0" borderId="135" xfId="0" applyFont="1" applyBorder="1" applyAlignment="1">
      <alignment horizontal="left" vertical="center"/>
    </xf>
    <xf numFmtId="0" fontId="4" fillId="0" borderId="140" xfId="0" applyFont="1" applyBorder="1" applyAlignment="1">
      <alignment horizontal="left" vertical="center" wrapText="1"/>
    </xf>
    <xf numFmtId="0" fontId="4" fillId="0" borderId="144" xfId="0" applyFont="1" applyBorder="1" applyAlignment="1">
      <alignment horizontal="left" vertical="center" wrapText="1"/>
    </xf>
    <xf numFmtId="0" fontId="4" fillId="0" borderId="145" xfId="0" applyFont="1" applyBorder="1" applyAlignment="1">
      <alignment horizontal="left"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4" fillId="0" borderId="136" xfId="0" applyFont="1" applyBorder="1" applyAlignment="1">
      <alignment horizontal="left" vertical="center" wrapText="1"/>
    </xf>
    <xf numFmtId="0" fontId="4" fillId="0" borderId="135" xfId="0" applyFont="1" applyBorder="1" applyAlignment="1">
      <alignment horizontal="left" vertical="center" wrapText="1"/>
    </xf>
    <xf numFmtId="0" fontId="4" fillId="0" borderId="143" xfId="0" applyFont="1" applyBorder="1" applyAlignment="1">
      <alignment horizontal="left" vertical="center" wrapText="1"/>
    </xf>
    <xf numFmtId="0" fontId="4" fillId="0" borderId="144" xfId="0" applyFont="1" applyBorder="1" applyAlignment="1">
      <alignment horizontal="left" vertical="center"/>
    </xf>
    <xf numFmtId="0" fontId="9" fillId="0" borderId="140" xfId="0" applyFont="1" applyBorder="1" applyAlignment="1">
      <alignment horizontal="left" vertical="center" wrapText="1"/>
    </xf>
    <xf numFmtId="0" fontId="9" fillId="0" borderId="144" xfId="0" applyFont="1" applyBorder="1" applyAlignment="1">
      <alignment horizontal="left" vertical="center" wrapText="1"/>
    </xf>
    <xf numFmtId="0" fontId="9" fillId="0" borderId="144" xfId="0" applyFont="1" applyBorder="1" applyAlignment="1">
      <alignment horizontal="left" vertical="center"/>
    </xf>
    <xf numFmtId="0" fontId="9" fillId="0" borderId="15" xfId="0" applyFont="1" applyBorder="1" applyAlignment="1">
      <alignment horizontal="left" vertical="center" wrapText="1"/>
    </xf>
    <xf numFmtId="0" fontId="9" fillId="0" borderId="30" xfId="0" applyFont="1" applyBorder="1" applyAlignment="1">
      <alignment horizontal="left" vertical="center" wrapText="1"/>
    </xf>
    <xf numFmtId="0" fontId="9" fillId="0" borderId="79" xfId="0" applyFont="1" applyBorder="1" applyAlignment="1">
      <alignment horizontal="left" vertical="center" wrapText="1"/>
    </xf>
    <xf numFmtId="0" fontId="9" fillId="0" borderId="20" xfId="0" applyFont="1" applyBorder="1" applyAlignment="1">
      <alignment horizontal="center" vertical="center" wrapText="1"/>
    </xf>
    <xf numFmtId="0" fontId="9" fillId="0" borderId="15" xfId="0" applyFont="1" applyBorder="1" applyAlignment="1">
      <alignment horizontal="left" vertical="center"/>
    </xf>
    <xf numFmtId="0" fontId="9" fillId="0" borderId="30" xfId="0" applyFont="1" applyBorder="1" applyAlignment="1">
      <alignment horizontal="left" vertical="center"/>
    </xf>
    <xf numFmtId="0" fontId="9" fillId="0" borderId="147" xfId="0" applyFont="1" applyBorder="1" applyAlignment="1">
      <alignment horizontal="left" vertical="center"/>
    </xf>
    <xf numFmtId="0" fontId="9" fillId="0" borderId="40" xfId="0" applyFont="1" applyBorder="1" applyAlignment="1">
      <alignment horizontal="center" vertical="center" wrapText="1"/>
    </xf>
    <xf numFmtId="0" fontId="4" fillId="7" borderId="126" xfId="0" applyFont="1" applyFill="1" applyBorder="1" applyAlignment="1">
      <alignment horizontal="left" vertical="center" wrapText="1"/>
    </xf>
    <xf numFmtId="0" fontId="4" fillId="7" borderId="97" xfId="0" applyFont="1" applyFill="1" applyBorder="1" applyAlignment="1">
      <alignment horizontal="left" vertical="center" wrapText="1"/>
    </xf>
    <xf numFmtId="0" fontId="4" fillId="7" borderId="162" xfId="0" applyFont="1" applyFill="1" applyBorder="1" applyAlignment="1">
      <alignment horizontal="left" vertical="center" wrapText="1"/>
    </xf>
    <xf numFmtId="0" fontId="5" fillId="17" borderId="16"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4" fillId="7" borderId="24" xfId="0" applyFont="1" applyFill="1" applyBorder="1" applyAlignment="1">
      <alignment horizontal="left" vertical="center" wrapText="1"/>
    </xf>
    <xf numFmtId="0" fontId="4" fillId="0" borderId="103" xfId="0" applyFont="1" applyBorder="1" applyAlignment="1">
      <alignment horizontal="left" vertical="center" wrapText="1"/>
    </xf>
    <xf numFmtId="0" fontId="4" fillId="0" borderId="100" xfId="0" applyFont="1" applyBorder="1" applyAlignment="1">
      <alignment horizontal="left" vertical="center" wrapText="1"/>
    </xf>
    <xf numFmtId="0" fontId="4" fillId="0" borderId="104" xfId="0" applyFont="1" applyBorder="1" applyAlignment="1">
      <alignment horizontal="left" vertical="center" wrapText="1"/>
    </xf>
    <xf numFmtId="0" fontId="10" fillId="0" borderId="67" xfId="0" applyFont="1" applyBorder="1" applyAlignment="1">
      <alignment horizontal="lef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0" fontId="4" fillId="0" borderId="2" xfId="0" applyFont="1" applyBorder="1" applyAlignment="1">
      <alignment horizontal="center" vertical="center" wrapText="1"/>
    </xf>
    <xf numFmtId="0" fontId="4" fillId="0" borderId="163" xfId="0" applyFont="1" applyBorder="1" applyAlignment="1">
      <alignment horizontal="left" vertical="center" wrapText="1"/>
    </xf>
    <xf numFmtId="0" fontId="9" fillId="0" borderId="2" xfId="0" applyFont="1" applyBorder="1" applyAlignment="1">
      <alignment horizontal="center" vertical="center" wrapText="1"/>
    </xf>
    <xf numFmtId="0" fontId="4" fillId="0" borderId="139" xfId="0" applyFont="1" applyBorder="1" applyAlignment="1">
      <alignment horizontal="left" vertical="center" wrapText="1"/>
    </xf>
    <xf numFmtId="0" fontId="4" fillId="0" borderId="175" xfId="0" applyFont="1" applyBorder="1" applyAlignment="1">
      <alignment horizontal="left" vertical="center" wrapText="1"/>
    </xf>
    <xf numFmtId="0" fontId="21" fillId="0" borderId="153" xfId="0" applyFont="1" applyBorder="1" applyAlignment="1">
      <alignment horizontal="center" vertical="center" wrapText="1"/>
    </xf>
    <xf numFmtId="0" fontId="10" fillId="0" borderId="20" xfId="0" applyFont="1" applyBorder="1" applyAlignment="1">
      <alignment horizontal="left" vertical="center" wrapText="1"/>
    </xf>
    <xf numFmtId="0" fontId="3" fillId="0" borderId="142" xfId="0" applyFont="1" applyBorder="1" applyAlignment="1">
      <alignment horizontal="left" vertical="center"/>
    </xf>
    <xf numFmtId="0" fontId="3" fillId="0" borderId="147" xfId="0" applyFont="1" applyBorder="1" applyAlignment="1">
      <alignment horizontal="left" vertical="center"/>
    </xf>
    <xf numFmtId="0" fontId="3" fillId="7" borderId="141" xfId="0" applyFont="1" applyFill="1" applyBorder="1" applyAlignment="1">
      <alignment horizontal="left" vertical="center" wrapText="1"/>
    </xf>
    <xf numFmtId="0" fontId="3" fillId="7" borderId="132" xfId="0" applyFont="1" applyFill="1" applyBorder="1" applyAlignment="1">
      <alignment horizontal="left" vertical="center" wrapText="1"/>
    </xf>
    <xf numFmtId="0" fontId="3" fillId="7" borderId="142" xfId="0" applyFont="1" applyFill="1" applyBorder="1" applyAlignment="1">
      <alignment horizontal="left" vertical="center" wrapText="1"/>
    </xf>
    <xf numFmtId="0" fontId="23" fillId="0" borderId="154" xfId="0" applyFont="1" applyBorder="1" applyAlignment="1">
      <alignment horizontal="center" vertical="center" wrapText="1"/>
    </xf>
    <xf numFmtId="0" fontId="10" fillId="0" borderId="34" xfId="0" applyFont="1" applyBorder="1" applyAlignment="1">
      <alignment horizontal="left" vertical="center" wrapText="1"/>
    </xf>
    <xf numFmtId="0" fontId="4" fillId="7" borderId="141" xfId="0" applyFont="1" applyFill="1" applyBorder="1" applyAlignment="1">
      <alignment horizontal="left" vertical="center" wrapText="1"/>
    </xf>
    <xf numFmtId="0" fontId="4" fillId="7" borderId="132"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4" fillId="0" borderId="2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3" xfId="0" applyFont="1" applyBorder="1" applyAlignment="1">
      <alignment horizontal="center" vertical="center" wrapText="1"/>
    </xf>
    <xf numFmtId="0" fontId="10" fillId="0" borderId="142" xfId="0" applyFont="1" applyBorder="1" applyAlignment="1">
      <alignment horizontal="left" vertical="center"/>
    </xf>
    <xf numFmtId="0" fontId="10" fillId="0" borderId="147" xfId="0" applyFont="1" applyBorder="1" applyAlignment="1">
      <alignment horizontal="left" vertical="center"/>
    </xf>
    <xf numFmtId="0" fontId="10" fillId="0" borderId="16" xfId="0" applyFont="1" applyBorder="1" applyAlignment="1">
      <alignment horizontal="left" vertical="center" wrapText="1"/>
    </xf>
    <xf numFmtId="0" fontId="3" fillId="0" borderId="26" xfId="0" applyFont="1" applyBorder="1" applyAlignment="1">
      <alignment horizontal="left" vertical="center"/>
    </xf>
    <xf numFmtId="0" fontId="3" fillId="0" borderId="41" xfId="0" applyFont="1" applyBorder="1" applyAlignment="1">
      <alignment horizontal="left" vertical="center"/>
    </xf>
    <xf numFmtId="0" fontId="3" fillId="0" borderId="25" xfId="0" applyFont="1" applyBorder="1" applyAlignment="1">
      <alignment horizontal="left" vertical="center"/>
    </xf>
    <xf numFmtId="0" fontId="9" fillId="0" borderId="21" xfId="0" applyFont="1" applyBorder="1" applyAlignment="1">
      <alignment horizontal="center"/>
    </xf>
    <xf numFmtId="0" fontId="9" fillId="0" borderId="42" xfId="0" applyFont="1" applyBorder="1" applyAlignment="1">
      <alignment horizontal="center"/>
    </xf>
    <xf numFmtId="0" fontId="9" fillId="0" borderId="33" xfId="0" applyFont="1" applyBorder="1" applyAlignment="1">
      <alignment horizontal="center"/>
    </xf>
    <xf numFmtId="0" fontId="3" fillId="7" borderId="17" xfId="0" applyFont="1" applyFill="1" applyBorder="1" applyAlignment="1">
      <alignment horizontal="left" vertical="center"/>
    </xf>
    <xf numFmtId="0" fontId="3" fillId="7" borderId="9" xfId="0" applyFont="1" applyFill="1" applyBorder="1" applyAlignment="1">
      <alignment horizontal="left" vertical="center"/>
    </xf>
    <xf numFmtId="0" fontId="3" fillId="7" borderId="15" xfId="0" applyFont="1" applyFill="1" applyBorder="1" applyAlignment="1">
      <alignment horizontal="left" vertical="center"/>
    </xf>
    <xf numFmtId="0" fontId="9" fillId="0" borderId="2" xfId="0" applyFont="1" applyBorder="1" applyAlignment="1">
      <alignment horizontal="left" vertical="center"/>
    </xf>
    <xf numFmtId="0" fontId="3" fillId="0" borderId="102" xfId="0" applyFont="1" applyBorder="1" applyAlignment="1">
      <alignment horizontal="left" vertical="center"/>
    </xf>
    <xf numFmtId="0" fontId="3" fillId="7" borderId="30" xfId="0" applyFont="1" applyFill="1" applyBorder="1" applyAlignment="1">
      <alignment horizontal="left" vertical="center"/>
    </xf>
    <xf numFmtId="0" fontId="9" fillId="0" borderId="49" xfId="0" applyFont="1" applyBorder="1" applyAlignment="1">
      <alignment horizontal="left" vertical="center"/>
    </xf>
    <xf numFmtId="0" fontId="3" fillId="7" borderId="147" xfId="0" applyFont="1" applyFill="1" applyBorder="1" applyAlignment="1">
      <alignment horizontal="left" vertical="center" wrapText="1"/>
    </xf>
    <xf numFmtId="0" fontId="3" fillId="0" borderId="102" xfId="0" applyFont="1" applyBorder="1" applyAlignment="1">
      <alignment horizontal="left" vertical="center" wrapText="1"/>
    </xf>
    <xf numFmtId="0" fontId="3" fillId="0" borderId="79" xfId="0" applyFont="1" applyBorder="1" applyAlignment="1">
      <alignment horizontal="left" vertical="center"/>
    </xf>
    <xf numFmtId="0" fontId="9" fillId="7" borderId="24" xfId="0" applyFont="1" applyFill="1" applyBorder="1" applyAlignment="1">
      <alignment horizontal="left" vertical="center"/>
    </xf>
    <xf numFmtId="0" fontId="10" fillId="0" borderId="151" xfId="0" applyFont="1" applyBorder="1" applyAlignment="1">
      <alignment horizontal="left" vertical="center" wrapText="1"/>
    </xf>
    <xf numFmtId="0" fontId="10" fillId="0" borderId="59" xfId="0" applyFont="1" applyBorder="1" applyAlignment="1">
      <alignment horizontal="left" vertical="center" wrapText="1"/>
    </xf>
    <xf numFmtId="0" fontId="10" fillId="0" borderId="152" xfId="0" applyFont="1" applyBorder="1" applyAlignment="1">
      <alignment horizontal="left" vertical="center" wrapText="1"/>
    </xf>
    <xf numFmtId="0" fontId="61" fillId="0" borderId="2" xfId="0" applyFont="1" applyBorder="1" applyAlignment="1">
      <alignment horizontal="center"/>
    </xf>
    <xf numFmtId="0" fontId="9" fillId="0" borderId="151" xfId="0" applyFont="1" applyBorder="1" applyAlignment="1">
      <alignment horizontal="left" vertical="center" wrapText="1"/>
    </xf>
    <xf numFmtId="0" fontId="9" fillId="7" borderId="141" xfId="0" applyFont="1" applyFill="1" applyBorder="1" applyAlignment="1">
      <alignment horizontal="left" vertical="center"/>
    </xf>
    <xf numFmtId="0" fontId="3" fillId="7" borderId="30" xfId="0" applyFont="1" applyFill="1" applyBorder="1" applyAlignment="1">
      <alignment horizontal="left" vertical="center" wrapText="1"/>
    </xf>
    <xf numFmtId="0" fontId="3" fillId="0" borderId="137" xfId="0" applyFont="1" applyBorder="1" applyAlignment="1">
      <alignment horizontal="left" vertical="center" wrapText="1"/>
    </xf>
    <xf numFmtId="0" fontId="4" fillId="0" borderId="139" xfId="0" applyFont="1" applyBorder="1" applyAlignment="1">
      <alignment horizontal="left" vertical="center"/>
    </xf>
    <xf numFmtId="0" fontId="4" fillId="0" borderId="175" xfId="0" applyFont="1" applyBorder="1" applyAlignment="1">
      <alignment horizontal="lef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48" xfId="0" applyFont="1" applyBorder="1" applyAlignment="1">
      <alignment vertical="center"/>
    </xf>
    <xf numFmtId="0" fontId="4" fillId="0" borderId="136" xfId="0" applyFont="1" applyBorder="1" applyAlignment="1">
      <alignment vertical="center" wrapText="1"/>
    </xf>
    <xf numFmtId="0" fontId="4" fillId="0" borderId="135" xfId="0" applyFont="1" applyBorder="1" applyAlignment="1">
      <alignment vertical="center" wrapText="1"/>
    </xf>
    <xf numFmtId="0" fontId="4" fillId="0" borderId="143" xfId="0" applyFont="1" applyBorder="1" applyAlignment="1">
      <alignment vertical="center" wrapText="1"/>
    </xf>
    <xf numFmtId="0" fontId="4" fillId="0" borderId="17" xfId="0" applyFont="1" applyBorder="1" applyAlignment="1">
      <alignment horizontal="left" vertical="center" wrapText="1"/>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103" xfId="0" applyFont="1" applyBorder="1" applyAlignment="1">
      <alignment horizontal="left" vertical="center"/>
    </xf>
    <xf numFmtId="0" fontId="4" fillId="0" borderId="100" xfId="0" applyFont="1" applyBorder="1" applyAlignment="1">
      <alignment horizontal="left" vertical="center"/>
    </xf>
    <xf numFmtId="0" fontId="4" fillId="0" borderId="104" xfId="0" applyFont="1" applyBorder="1" applyAlignment="1">
      <alignment horizontal="left" vertical="center"/>
    </xf>
    <xf numFmtId="0" fontId="46" fillId="0" borderId="21" xfId="0" applyFont="1" applyBorder="1" applyAlignment="1">
      <alignment horizontal="center"/>
    </xf>
    <xf numFmtId="0" fontId="46" fillId="0" borderId="33" xfId="0" applyFont="1" applyBorder="1" applyAlignment="1">
      <alignment horizontal="center"/>
    </xf>
    <xf numFmtId="0" fontId="4" fillId="0" borderId="30" xfId="0" applyFont="1" applyBorder="1" applyAlignment="1">
      <alignment horizontal="left" vertical="center"/>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35" xfId="0" applyFont="1" applyBorder="1" applyAlignment="1">
      <alignment horizontal="center" vertical="center" wrapText="1"/>
    </xf>
    <xf numFmtId="0" fontId="4" fillId="0" borderId="141" xfId="0" applyFont="1" applyBorder="1" applyAlignment="1">
      <alignment vertical="center"/>
    </xf>
    <xf numFmtId="0" fontId="4" fillId="0" borderId="132" xfId="0" applyFont="1" applyBorder="1" applyAlignment="1">
      <alignment vertical="center"/>
    </xf>
    <xf numFmtId="0" fontId="4" fillId="0" borderId="142" xfId="0" applyFont="1" applyBorder="1" applyAlignment="1">
      <alignment vertical="center"/>
    </xf>
    <xf numFmtId="0" fontId="4" fillId="0" borderId="26" xfId="0" applyFont="1" applyBorder="1" applyAlignment="1">
      <alignment vertical="center" wrapText="1"/>
    </xf>
    <xf numFmtId="0" fontId="4" fillId="0" borderId="41" xfId="0" applyFont="1" applyBorder="1" applyAlignment="1">
      <alignment vertical="center" wrapText="1"/>
    </xf>
    <xf numFmtId="0" fontId="4" fillId="0" borderId="25" xfId="0" applyFont="1" applyBorder="1" applyAlignment="1">
      <alignment vertical="center" wrapText="1"/>
    </xf>
    <xf numFmtId="0" fontId="4" fillId="0" borderId="141" xfId="0" applyFont="1" applyBorder="1" applyAlignment="1">
      <alignment horizontal="left" vertical="center" wrapText="1"/>
    </xf>
    <xf numFmtId="0" fontId="4" fillId="0" borderId="132" xfId="0" applyFont="1" applyBorder="1" applyAlignment="1">
      <alignment horizontal="left" vertical="center" wrapText="1"/>
    </xf>
    <xf numFmtId="0" fontId="4" fillId="0" borderId="142" xfId="0" applyFont="1" applyBorder="1" applyAlignment="1">
      <alignment horizontal="left" vertical="center" wrapText="1"/>
    </xf>
    <xf numFmtId="0" fontId="4" fillId="0" borderId="26" xfId="0" applyFont="1" applyBorder="1" applyAlignment="1">
      <alignment vertical="center"/>
    </xf>
    <xf numFmtId="0" fontId="4" fillId="0" borderId="41" xfId="0" applyFont="1" applyBorder="1" applyAlignment="1">
      <alignment vertical="center"/>
    </xf>
    <xf numFmtId="0" fontId="4" fillId="0" borderId="25" xfId="0" applyFont="1" applyBorder="1" applyAlignment="1">
      <alignment vertical="center"/>
    </xf>
    <xf numFmtId="0" fontId="9" fillId="0" borderId="151" xfId="0" applyFont="1" applyBorder="1" applyAlignment="1">
      <alignment horizontal="left" vertical="center"/>
    </xf>
    <xf numFmtId="0" fontId="9" fillId="0" borderId="160" xfId="0" applyFont="1" applyBorder="1" applyAlignment="1">
      <alignment horizontal="left" vertical="center"/>
    </xf>
    <xf numFmtId="0" fontId="9" fillId="0" borderId="152" xfId="0" applyFont="1" applyBorder="1" applyAlignment="1">
      <alignment horizontal="left" vertical="center"/>
    </xf>
    <xf numFmtId="0" fontId="9" fillId="0" borderId="148" xfId="0" applyFont="1" applyBorder="1" applyAlignment="1">
      <alignment horizontal="left" vertical="center"/>
    </xf>
    <xf numFmtId="0" fontId="4" fillId="0" borderId="22" xfId="0" applyFont="1" applyBorder="1" applyAlignment="1">
      <alignment horizontal="left" vertical="center" wrapText="1"/>
    </xf>
    <xf numFmtId="0" fontId="4" fillId="0" borderId="49" xfId="0" applyFont="1" applyBorder="1" applyAlignment="1">
      <alignment horizontal="left" vertical="center" wrapText="1"/>
    </xf>
    <xf numFmtId="0" fontId="4" fillId="7" borderId="3"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0" borderId="137" xfId="0" applyFont="1" applyBorder="1" applyAlignment="1">
      <alignment horizontal="left" vertical="center" wrapText="1"/>
    </xf>
    <xf numFmtId="0" fontId="9" fillId="0" borderId="14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61" fillId="0" borderId="20" xfId="0" applyFont="1" applyBorder="1" applyAlignment="1">
      <alignment horizontal="center"/>
    </xf>
    <xf numFmtId="0" fontId="61" fillId="0" borderId="40" xfId="0" applyFont="1" applyBorder="1" applyAlignment="1">
      <alignment horizontal="center"/>
    </xf>
    <xf numFmtId="0" fontId="61" fillId="0" borderId="34" xfId="0" applyFont="1" applyBorder="1" applyAlignment="1">
      <alignment horizontal="center"/>
    </xf>
    <xf numFmtId="0" fontId="65" fillId="0" borderId="20" xfId="0" applyFont="1" applyBorder="1" applyAlignment="1">
      <alignment horizontal="left" vertical="center" wrapText="1"/>
    </xf>
    <xf numFmtId="0" fontId="65" fillId="0" borderId="40" xfId="0" applyFont="1" applyBorder="1" applyAlignment="1">
      <alignment horizontal="left" vertical="center" wrapText="1"/>
    </xf>
    <xf numFmtId="0" fontId="65" fillId="0" borderId="34" xfId="0" applyFont="1" applyBorder="1" applyAlignment="1">
      <alignment horizontal="left" vertical="center" wrapText="1"/>
    </xf>
    <xf numFmtId="0" fontId="65" fillId="0" borderId="20"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34" xfId="0" applyFont="1" applyBorder="1" applyAlignment="1">
      <alignment horizontal="center" vertical="center" wrapText="1"/>
    </xf>
    <xf numFmtId="0" fontId="0" fillId="0" borderId="59" xfId="0" applyBorder="1" applyAlignment="1">
      <alignment horizontal="center"/>
    </xf>
    <xf numFmtId="0" fontId="9" fillId="0" borderId="16" xfId="0" applyFont="1" applyBorder="1" applyAlignment="1">
      <alignment horizontal="center" vertical="center"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0" borderId="58" xfId="0" applyBorder="1" applyAlignment="1">
      <alignment horizontal="center" vertical="top" wrapText="1"/>
    </xf>
    <xf numFmtId="0" fontId="0" fillId="0" borderId="42" xfId="0" applyBorder="1" applyAlignment="1">
      <alignment horizontal="center" vertical="top" wrapText="1"/>
    </xf>
    <xf numFmtId="0" fontId="0" fillId="0" borderId="66" xfId="0" applyBorder="1" applyAlignment="1">
      <alignment horizontal="center" vertical="top" wrapText="1"/>
    </xf>
    <xf numFmtId="0" fontId="19" fillId="0" borderId="51" xfId="0" applyFont="1" applyBorder="1" applyAlignment="1">
      <alignment horizontal="center" vertical="center"/>
    </xf>
    <xf numFmtId="0" fontId="61" fillId="0" borderId="1" xfId="0" applyFont="1" applyBorder="1" applyAlignment="1">
      <alignment horizontal="center" vertical="center"/>
    </xf>
    <xf numFmtId="0" fontId="61" fillId="0" borderId="40" xfId="0" applyFont="1" applyBorder="1" applyAlignment="1">
      <alignment horizontal="center" vertical="center"/>
    </xf>
    <xf numFmtId="0" fontId="61" fillId="0" borderId="34" xfId="0" applyFont="1" applyBorder="1" applyAlignment="1">
      <alignment horizontal="center" vertical="center"/>
    </xf>
    <xf numFmtId="0" fontId="19" fillId="0" borderId="51" xfId="0" applyFont="1" applyBorder="1" applyAlignment="1">
      <alignment horizontal="center" vertical="top"/>
    </xf>
    <xf numFmtId="0" fontId="19" fillId="0" borderId="52" xfId="0" applyFont="1" applyBorder="1" applyAlignment="1">
      <alignment horizontal="center" vertical="top"/>
    </xf>
    <xf numFmtId="0" fontId="65" fillId="0" borderId="1" xfId="0" applyFont="1" applyBorder="1" applyAlignment="1">
      <alignment horizontal="center" vertical="top" wrapText="1"/>
    </xf>
    <xf numFmtId="0" fontId="28" fillId="0" borderId="51" xfId="0" applyFont="1" applyBorder="1" applyAlignment="1">
      <alignment horizontal="center" vertical="center" wrapText="1"/>
    </xf>
    <xf numFmtId="0" fontId="61" fillId="0" borderId="1" xfId="0" applyFont="1" applyBorder="1" applyAlignment="1">
      <alignment horizontal="center" vertical="center" wrapText="1"/>
    </xf>
    <xf numFmtId="0" fontId="0" fillId="0" borderId="51" xfId="0" applyBorder="1" applyAlignment="1">
      <alignment horizontal="center" vertical="top"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9" fillId="4" borderId="3" xfId="0" applyFont="1" applyFill="1" applyBorder="1" applyAlignment="1">
      <alignment horizontal="center" vertical="top" wrapText="1"/>
    </xf>
    <xf numFmtId="0" fontId="61" fillId="0" borderId="40" xfId="0" applyFont="1" applyBorder="1" applyAlignment="1">
      <alignment horizontal="left" vertical="center"/>
    </xf>
    <xf numFmtId="0" fontId="9" fillId="0" borderId="24" xfId="0" applyFont="1" applyBorder="1" applyAlignment="1">
      <alignment horizontal="center" vertical="center" wrapText="1"/>
    </xf>
    <xf numFmtId="0" fontId="9" fillId="0" borderId="17" xfId="0" applyFont="1" applyBorder="1" applyAlignment="1">
      <alignment horizontal="left" vertical="center" wrapText="1"/>
    </xf>
    <xf numFmtId="0" fontId="61" fillId="0" borderId="3" xfId="0" applyFont="1" applyBorder="1" applyAlignment="1">
      <alignment horizontal="center" vertical="center"/>
    </xf>
    <xf numFmtId="0" fontId="61" fillId="0" borderId="20" xfId="0" applyFont="1" applyBorder="1" applyAlignment="1">
      <alignment horizontal="left" vertical="center"/>
    </xf>
    <xf numFmtId="0" fontId="61" fillId="0" borderId="34" xfId="0" applyFont="1" applyBorder="1" applyAlignment="1">
      <alignment horizontal="left" vertical="center"/>
    </xf>
    <xf numFmtId="0" fontId="61" fillId="4" borderId="3" xfId="0" applyFont="1" applyFill="1" applyBorder="1" applyAlignment="1">
      <alignment horizontal="center" vertical="center"/>
    </xf>
    <xf numFmtId="0" fontId="65" fillId="0" borderId="3" xfId="0" applyFont="1" applyBorder="1" applyAlignment="1">
      <alignment horizontal="left" vertical="center"/>
    </xf>
    <xf numFmtId="0" fontId="65" fillId="0" borderId="3" xfId="0" applyFont="1" applyBorder="1" applyAlignment="1">
      <alignment horizontal="center" vertical="center"/>
    </xf>
    <xf numFmtId="0" fontId="9" fillId="0" borderId="59" xfId="0" applyFont="1" applyBorder="1" applyAlignment="1">
      <alignment horizontal="center" vertical="center" wrapText="1"/>
    </xf>
    <xf numFmtId="0" fontId="9" fillId="0" borderId="48" xfId="0" applyFont="1" applyBorder="1" applyAlignment="1">
      <alignment horizontal="center" vertical="center" wrapText="1"/>
    </xf>
    <xf numFmtId="0" fontId="61" fillId="4" borderId="20" xfId="0" applyFont="1" applyFill="1" applyBorder="1" applyAlignment="1">
      <alignment horizontal="center" vertical="center"/>
    </xf>
    <xf numFmtId="0" fontId="61" fillId="4" borderId="40" xfId="0" applyFont="1" applyFill="1" applyBorder="1" applyAlignment="1">
      <alignment horizontal="center" vertical="center"/>
    </xf>
    <xf numFmtId="0" fontId="61" fillId="4" borderId="34" xfId="0" applyFont="1" applyFill="1" applyBorder="1" applyAlignment="1">
      <alignment horizontal="center" vertical="center"/>
    </xf>
    <xf numFmtId="0" fontId="0" fillId="0" borderId="3" xfId="0" applyBorder="1" applyAlignment="1">
      <alignment horizontal="center"/>
    </xf>
    <xf numFmtId="0" fontId="23" fillId="0" borderId="3" xfId="0" applyFont="1" applyBorder="1" applyAlignment="1">
      <alignment horizontal="left" vertical="center" wrapText="1"/>
    </xf>
    <xf numFmtId="0" fontId="43" fillId="0" borderId="3" xfId="0" applyFont="1" applyBorder="1" applyAlignment="1">
      <alignment horizontal="center" vertical="center"/>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23" fillId="16" borderId="16" xfId="0" applyFont="1" applyFill="1" applyBorder="1" applyAlignment="1">
      <alignment horizontal="center" vertical="center" wrapText="1"/>
    </xf>
    <xf numFmtId="0" fontId="23" fillId="16" borderId="37" xfId="0" applyFont="1" applyFill="1" applyBorder="1" applyAlignment="1">
      <alignment horizontal="center" vertical="center"/>
    </xf>
    <xf numFmtId="0" fontId="23" fillId="16" borderId="2" xfId="0" applyFont="1" applyFill="1" applyBorder="1" applyAlignment="1">
      <alignment horizontal="center" vertical="center"/>
    </xf>
    <xf numFmtId="0" fontId="23" fillId="0" borderId="22" xfId="0" applyFont="1" applyBorder="1" applyAlignment="1">
      <alignment horizontal="center" vertical="center" wrapText="1"/>
    </xf>
    <xf numFmtId="0" fontId="23" fillId="0" borderId="49" xfId="0" applyFont="1" applyBorder="1" applyAlignment="1">
      <alignment horizontal="center" vertical="center" wrapText="1"/>
    </xf>
    <xf numFmtId="0" fontId="43" fillId="6" borderId="22" xfId="0" applyFont="1" applyFill="1" applyBorder="1" applyAlignment="1">
      <alignment horizontal="center" vertical="center" wrapText="1"/>
    </xf>
    <xf numFmtId="0" fontId="43" fillId="6" borderId="49" xfId="0" applyFont="1" applyFill="1" applyBorder="1" applyAlignment="1">
      <alignment horizontal="center" vertical="center" wrapText="1"/>
    </xf>
    <xf numFmtId="0" fontId="23" fillId="10" borderId="59" xfId="0" applyFont="1" applyFill="1" applyBorder="1" applyAlignment="1">
      <alignment horizontal="center" wrapText="1"/>
    </xf>
    <xf numFmtId="0" fontId="23" fillId="10" borderId="0" xfId="0" applyFont="1" applyFill="1" applyAlignment="1">
      <alignment horizontal="center" wrapText="1"/>
    </xf>
    <xf numFmtId="0" fontId="2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81" fillId="0" borderId="27" xfId="0" quotePrefix="1" applyFont="1" applyBorder="1" applyAlignment="1">
      <alignment horizontal="center" vertical="center" wrapText="1"/>
    </xf>
    <xf numFmtId="0" fontId="81" fillId="0" borderId="28" xfId="0" quotePrefix="1" applyFont="1" applyBorder="1" applyAlignment="1">
      <alignment horizontal="center" vertical="center" wrapText="1"/>
    </xf>
    <xf numFmtId="0" fontId="81" fillId="0" borderId="29" xfId="0" quotePrefix="1" applyFont="1" applyBorder="1" applyAlignment="1">
      <alignment horizontal="center" vertical="center" wrapText="1"/>
    </xf>
    <xf numFmtId="0" fontId="81" fillId="0" borderId="28" xfId="0" applyFont="1" applyBorder="1" applyAlignment="1">
      <alignment horizontal="center" vertical="center" wrapText="1"/>
    </xf>
    <xf numFmtId="0" fontId="81" fillId="0" borderId="29" xfId="0" applyFont="1" applyBorder="1" applyAlignment="1">
      <alignment horizontal="center" vertical="center" wrapText="1"/>
    </xf>
    <xf numFmtId="0" fontId="17" fillId="0" borderId="0" xfId="0" quotePrefix="1" applyFont="1" applyAlignment="1">
      <alignment horizontal="center" vertical="center" wrapText="1"/>
    </xf>
    <xf numFmtId="0" fontId="8" fillId="0" borderId="24" xfId="0" applyFont="1" applyBorder="1" applyAlignment="1">
      <alignment horizontal="left" vertical="center" wrapText="1"/>
    </xf>
    <xf numFmtId="0" fontId="5" fillId="0" borderId="0" xfId="0" applyFont="1" applyAlignment="1">
      <alignment horizontal="left" vertical="center"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1" fillId="0" borderId="3" xfId="0" applyFont="1" applyBorder="1" applyAlignment="1">
      <alignment horizontal="center" vertical="center"/>
    </xf>
    <xf numFmtId="0" fontId="35" fillId="0" borderId="27" xfId="0" applyFont="1" applyBorder="1" applyAlignment="1">
      <alignment horizontal="left" wrapText="1"/>
    </xf>
    <xf numFmtId="0" fontId="35" fillId="0" borderId="28" xfId="0" applyFont="1" applyBorder="1" applyAlignment="1">
      <alignment horizontal="left"/>
    </xf>
    <xf numFmtId="0" fontId="35" fillId="0" borderId="29" xfId="0" applyFont="1" applyBorder="1" applyAlignment="1">
      <alignment horizontal="left"/>
    </xf>
    <xf numFmtId="0" fontId="6" fillId="4" borderId="180" xfId="0" applyFont="1" applyFill="1" applyBorder="1" applyAlignment="1">
      <alignment horizontal="left" vertical="center" wrapText="1"/>
    </xf>
    <xf numFmtId="0" fontId="6" fillId="4" borderId="16" xfId="0" applyFont="1" applyFill="1" applyBorder="1" applyAlignment="1">
      <alignment horizontal="left" vertical="top" wrapText="1"/>
    </xf>
    <xf numFmtId="0" fontId="6" fillId="4" borderId="2" xfId="0" applyFont="1" applyFill="1" applyBorder="1" applyAlignment="1">
      <alignment horizontal="left" vertical="top" wrapText="1"/>
    </xf>
    <xf numFmtId="0" fontId="1" fillId="0" borderId="16" xfId="0" applyFont="1" applyBorder="1" applyAlignment="1">
      <alignment horizontal="center" vertical="center"/>
    </xf>
    <xf numFmtId="0" fontId="1" fillId="0" borderId="2" xfId="0" applyFont="1" applyBorder="1" applyAlignment="1">
      <alignment horizontal="center" vertical="center"/>
    </xf>
    <xf numFmtId="0" fontId="6" fillId="4" borderId="180" xfId="0" applyFont="1" applyFill="1" applyBorder="1" applyAlignment="1">
      <alignment horizontal="left" vertical="top" wrapText="1"/>
    </xf>
    <xf numFmtId="0" fontId="18" fillId="35" borderId="64" xfId="0" applyFont="1" applyFill="1" applyBorder="1" applyAlignment="1">
      <alignment horizontal="left" vertical="center" wrapText="1"/>
    </xf>
    <xf numFmtId="0" fontId="18" fillId="35" borderId="65" xfId="0" applyFont="1" applyFill="1" applyBorder="1" applyAlignment="1">
      <alignment horizontal="left" vertical="center" wrapText="1"/>
    </xf>
    <xf numFmtId="0" fontId="4" fillId="0" borderId="123" xfId="0" applyFont="1" applyBorder="1" applyAlignment="1">
      <alignment horizontal="left" vertical="top" wrapText="1"/>
    </xf>
    <xf numFmtId="0" fontId="4" fillId="0" borderId="124" xfId="0" applyFont="1" applyBorder="1" applyAlignment="1">
      <alignment horizontal="left" vertical="top" wrapText="1"/>
    </xf>
    <xf numFmtId="0" fontId="18" fillId="43" borderId="59" xfId="0" applyFont="1" applyFill="1" applyBorder="1" applyAlignment="1">
      <alignment horizontal="left" vertical="center" wrapText="1"/>
    </xf>
    <xf numFmtId="0" fontId="18" fillId="43" borderId="0" xfId="0" applyFont="1" applyFill="1" applyAlignment="1">
      <alignment horizontal="left" vertical="center" wrapText="1"/>
    </xf>
    <xf numFmtId="0" fontId="18" fillId="33" borderId="67" xfId="0" applyFont="1" applyFill="1" applyBorder="1" applyAlignment="1">
      <alignment horizontal="left" vertical="center" wrapText="1"/>
    </xf>
    <xf numFmtId="0" fontId="18" fillId="33" borderId="28" xfId="0" applyFont="1" applyFill="1" applyBorder="1" applyAlignment="1">
      <alignment horizontal="left" vertical="center" wrapText="1"/>
    </xf>
    <xf numFmtId="0" fontId="18" fillId="44" borderId="64" xfId="0" applyFont="1" applyFill="1" applyBorder="1" applyAlignment="1">
      <alignment horizontal="left" vertical="center" wrapText="1"/>
    </xf>
    <xf numFmtId="0" fontId="18" fillId="44" borderId="65" xfId="0" applyFont="1" applyFill="1" applyBorder="1" applyAlignment="1">
      <alignment horizontal="left" vertical="center" wrapText="1"/>
    </xf>
    <xf numFmtId="0" fontId="18" fillId="45" borderId="64" xfId="0" applyFont="1" applyFill="1" applyBorder="1" applyAlignment="1">
      <alignment horizontal="left" vertical="center" wrapText="1"/>
    </xf>
    <xf numFmtId="0" fontId="18" fillId="45" borderId="65" xfId="0" applyFont="1" applyFill="1" applyBorder="1" applyAlignment="1">
      <alignment horizontal="left" vertical="center" wrapText="1"/>
    </xf>
    <xf numFmtId="0" fontId="18" fillId="46" borderId="59" xfId="0" applyFont="1" applyFill="1" applyBorder="1" applyAlignment="1">
      <alignment horizontal="left" vertical="center" wrapText="1"/>
    </xf>
    <xf numFmtId="0" fontId="39" fillId="46" borderId="0" xfId="0" applyFont="1" applyFill="1" applyAlignment="1">
      <alignment horizontal="left" vertical="center" wrapText="1"/>
    </xf>
    <xf numFmtId="0" fontId="6" fillId="0" borderId="23" xfId="0" applyFont="1" applyBorder="1" applyAlignment="1">
      <alignment horizontal="center" vertical="center"/>
    </xf>
    <xf numFmtId="0" fontId="18" fillId="14" borderId="59" xfId="0" applyFont="1" applyFill="1" applyBorder="1" applyAlignment="1">
      <alignment horizontal="left" vertical="center" wrapText="1"/>
    </xf>
    <xf numFmtId="0" fontId="18" fillId="14" borderId="0" xfId="0" applyFont="1" applyFill="1" applyAlignment="1">
      <alignment horizontal="left" vertical="center" wrapText="1"/>
    </xf>
    <xf numFmtId="0" fontId="6" fillId="0" borderId="125" xfId="0" applyFont="1" applyBorder="1" applyAlignment="1">
      <alignment horizontal="center" vertical="center"/>
    </xf>
    <xf numFmtId="0" fontId="6" fillId="0" borderId="20" xfId="0" applyFont="1" applyBorder="1" applyAlignment="1">
      <alignment horizontal="center" vertical="center"/>
    </xf>
    <xf numFmtId="0" fontId="18" fillId="16" borderId="56" xfId="0" applyFont="1" applyFill="1" applyBorder="1" applyAlignment="1">
      <alignment horizontal="left" vertical="center" wrapText="1"/>
    </xf>
    <xf numFmtId="0" fontId="18" fillId="16" borderId="57" xfId="0" applyFont="1" applyFill="1" applyBorder="1" applyAlignment="1">
      <alignment horizontal="left" vertical="center" wrapText="1"/>
    </xf>
    <xf numFmtId="0" fontId="18" fillId="40" borderId="59" xfId="0" applyFont="1" applyFill="1" applyBorder="1" applyAlignment="1">
      <alignment horizontal="left" vertical="center" wrapText="1"/>
    </xf>
    <xf numFmtId="0" fontId="18" fillId="40" borderId="0" xfId="0" applyFont="1" applyFill="1" applyAlignment="1">
      <alignment horizontal="left" vertical="center" wrapText="1"/>
    </xf>
    <xf numFmtId="0" fontId="9" fillId="0" borderId="3" xfId="0" applyFont="1" applyFill="1" applyBorder="1" applyAlignment="1">
      <alignment horizontal="left" vertical="top" wrapText="1"/>
    </xf>
    <xf numFmtId="0" fontId="15" fillId="4" borderId="16" xfId="1" applyFill="1" applyBorder="1" applyAlignment="1" applyProtection="1">
      <alignment horizontal="left" vertical="center" indent="1"/>
    </xf>
    <xf numFmtId="0" fontId="13" fillId="2" borderId="3" xfId="0" applyFont="1" applyFill="1" applyBorder="1" applyAlignment="1">
      <alignment horizontal="left" vertical="top" wrapText="1"/>
    </xf>
  </cellXfs>
  <cellStyles count="6">
    <cellStyle name="Link" xfId="1" builtinId="8"/>
    <cellStyle name="Link 2" xfId="5" xr:uid="{2CCD29E4-C644-40C5-BCB6-789DBDC6FCC9}"/>
    <cellStyle name="Prozent" xfId="4" builtinId="5"/>
    <cellStyle name="Prozent 10 2 2" xfId="3" xr:uid="{00000000-0005-0000-0000-000002000000}"/>
    <cellStyle name="Standard" xfId="0" builtinId="0"/>
    <cellStyle name="Standard 2" xfId="2" xr:uid="{00000000-0005-0000-0000-000004000000}"/>
  </cellStyles>
  <dxfs count="47">
    <dxf>
      <fill>
        <patternFill>
          <bgColor rgb="FFC1C1C1"/>
        </patternFill>
      </fill>
    </dxf>
    <dxf>
      <fill>
        <patternFill>
          <bgColor rgb="FFC1C1C1"/>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rgb="FFFFFF99"/>
        </patternFill>
      </fill>
    </dxf>
    <dxf>
      <fill>
        <patternFill>
          <bgColor rgb="FFCCFFCC"/>
        </patternFill>
      </fill>
    </dxf>
    <dxf>
      <fill>
        <patternFill>
          <bgColor indexed="9"/>
        </patternFill>
      </fill>
    </dxf>
    <dxf>
      <fill>
        <patternFill>
          <bgColor rgb="FFCCFFCC"/>
        </patternFill>
      </fill>
    </dxf>
    <dxf>
      <fill>
        <patternFill>
          <bgColor theme="0"/>
        </patternFill>
      </fill>
    </dxf>
    <dxf>
      <fill>
        <patternFill>
          <bgColor rgb="FF777777"/>
        </patternFill>
      </fill>
    </dxf>
    <dxf>
      <fill>
        <patternFill>
          <bgColor rgb="FFFF7C80"/>
        </patternFill>
      </fill>
    </dxf>
    <dxf>
      <fill>
        <patternFill>
          <bgColor rgb="FFC0C0C0"/>
        </patternFill>
      </fill>
    </dxf>
    <dxf>
      <fill>
        <patternFill>
          <bgColor theme="0" tint="-0.24994659260841701"/>
        </patternFill>
      </fill>
    </dxf>
    <dxf>
      <fill>
        <patternFill>
          <bgColor rgb="FFC0C0C0"/>
        </patternFill>
      </fill>
    </dxf>
    <dxf>
      <fill>
        <patternFill>
          <bgColor rgb="FFFF7C80"/>
        </patternFill>
      </fill>
    </dxf>
    <dxf>
      <fill>
        <patternFill>
          <bgColor rgb="FF777777"/>
        </patternFill>
      </fill>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s>
  <tableStyles count="0" defaultTableStyle="TableStyleMedium2" defaultPivotStyle="PivotStyleLight16"/>
  <colors>
    <mruColors>
      <color rgb="FF0000FF"/>
      <color rgb="FFDA9694"/>
      <color rgb="FF00FF00"/>
      <color rgb="FF00CCFF"/>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tegories!A1"/></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5" Type="http://schemas.openxmlformats.org/officeDocument/2006/relationships/image" Target="../media/image11.png"/><Relationship Id="rId4" Type="http://schemas.openxmlformats.org/officeDocument/2006/relationships/image" Target="../media/image10.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142875</xdr:rowOff>
    </xdr:from>
    <xdr:to>
      <xdr:col>12</xdr:col>
      <xdr:colOff>828675</xdr:colOff>
      <xdr:row>1</xdr:row>
      <xdr:rowOff>416560</xdr:rowOff>
    </xdr:to>
    <xdr:pic>
      <xdr:nvPicPr>
        <xdr:cNvPr id="7" name="Picture 2">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7675" y="142875"/>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171450</xdr:colOff>
      <xdr:row>1</xdr:row>
      <xdr:rowOff>123825</xdr:rowOff>
    </xdr:from>
    <xdr:to>
      <xdr:col>15</xdr:col>
      <xdr:colOff>95250</xdr:colOff>
      <xdr:row>1</xdr:row>
      <xdr:rowOff>588010</xdr:rowOff>
    </xdr:to>
    <xdr:pic>
      <xdr:nvPicPr>
        <xdr:cNvPr id="5" name="Picture 2">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228600"/>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180975</xdr:colOff>
      <xdr:row>1</xdr:row>
      <xdr:rowOff>123825</xdr:rowOff>
    </xdr:from>
    <xdr:to>
      <xdr:col>6</xdr:col>
      <xdr:colOff>1276350</xdr:colOff>
      <xdr:row>1</xdr:row>
      <xdr:rowOff>588010</xdr:rowOff>
    </xdr:to>
    <xdr:pic>
      <xdr:nvPicPr>
        <xdr:cNvPr id="4" name="Picture 2">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2381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1371600</xdr:colOff>
      <xdr:row>1</xdr:row>
      <xdr:rowOff>38100</xdr:rowOff>
    </xdr:from>
    <xdr:to>
      <xdr:col>8</xdr:col>
      <xdr:colOff>514350</xdr:colOff>
      <xdr:row>1</xdr:row>
      <xdr:rowOff>502285</xdr:rowOff>
    </xdr:to>
    <xdr:pic>
      <xdr:nvPicPr>
        <xdr:cNvPr id="5" name="Picture 2">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5240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1143000</xdr:colOff>
      <xdr:row>1</xdr:row>
      <xdr:rowOff>66675</xdr:rowOff>
    </xdr:from>
    <xdr:to>
      <xdr:col>11</xdr:col>
      <xdr:colOff>104775</xdr:colOff>
      <xdr:row>1</xdr:row>
      <xdr:rowOff>530860</xdr:rowOff>
    </xdr:to>
    <xdr:pic>
      <xdr:nvPicPr>
        <xdr:cNvPr id="5" name="Picture 2">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2900" y="180975"/>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762000</xdr:colOff>
      <xdr:row>1</xdr:row>
      <xdr:rowOff>28575</xdr:rowOff>
    </xdr:from>
    <xdr:to>
      <xdr:col>10</xdr:col>
      <xdr:colOff>247650</xdr:colOff>
      <xdr:row>1</xdr:row>
      <xdr:rowOff>492760</xdr:rowOff>
    </xdr:to>
    <xdr:pic>
      <xdr:nvPicPr>
        <xdr:cNvPr id="5" name="Picture 2">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2850" y="14287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914400</xdr:colOff>
      <xdr:row>1</xdr:row>
      <xdr:rowOff>47625</xdr:rowOff>
    </xdr:from>
    <xdr:to>
      <xdr:col>10</xdr:col>
      <xdr:colOff>476250</xdr:colOff>
      <xdr:row>1</xdr:row>
      <xdr:rowOff>511810</xdr:rowOff>
    </xdr:to>
    <xdr:pic>
      <xdr:nvPicPr>
        <xdr:cNvPr id="2" name="Picture 2">
          <a:extLst>
            <a:ext uri="{FF2B5EF4-FFF2-40B4-BE49-F238E27FC236}">
              <a16:creationId xmlns:a16="http://schemas.microsoft.com/office/drawing/2014/main" id="{F0CF7912-C5C1-4618-9ED4-E6C768FDEB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161925"/>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552450</xdr:colOff>
      <xdr:row>1</xdr:row>
      <xdr:rowOff>123825</xdr:rowOff>
    </xdr:from>
    <xdr:to>
      <xdr:col>10</xdr:col>
      <xdr:colOff>114300</xdr:colOff>
      <xdr:row>1</xdr:row>
      <xdr:rowOff>588010</xdr:rowOff>
    </xdr:to>
    <xdr:pic>
      <xdr:nvPicPr>
        <xdr:cNvPr id="5" name="Picture 2">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238125"/>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180975</xdr:colOff>
      <xdr:row>1</xdr:row>
      <xdr:rowOff>95250</xdr:rowOff>
    </xdr:from>
    <xdr:to>
      <xdr:col>9</xdr:col>
      <xdr:colOff>238125</xdr:colOff>
      <xdr:row>1</xdr:row>
      <xdr:rowOff>559435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0" y="20955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1</xdr:row>
      <xdr:rowOff>76200</xdr:rowOff>
    </xdr:from>
    <xdr:to>
      <xdr:col>9</xdr:col>
      <xdr:colOff>0</xdr:colOff>
      <xdr:row>1</xdr:row>
      <xdr:rowOff>540385</xdr:rowOff>
    </xdr:to>
    <xdr:pic>
      <xdr:nvPicPr>
        <xdr:cNvPr id="7" name="Picture 2">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190500"/>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9</xdr:col>
      <xdr:colOff>161925</xdr:colOff>
      <xdr:row>1</xdr:row>
      <xdr:rowOff>559435</xdr:rowOff>
    </xdr:to>
    <xdr:pic>
      <xdr:nvPicPr>
        <xdr:cNvPr id="5"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209550"/>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518584</xdr:colOff>
      <xdr:row>0</xdr:row>
      <xdr:rowOff>137584</xdr:rowOff>
    </xdr:from>
    <xdr:to>
      <xdr:col>6</xdr:col>
      <xdr:colOff>567268</xdr:colOff>
      <xdr:row>1</xdr:row>
      <xdr:rowOff>453602</xdr:rowOff>
    </xdr:to>
    <xdr:pic>
      <xdr:nvPicPr>
        <xdr:cNvPr id="4" name="Picture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137584"/>
          <a:ext cx="2609850" cy="4641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1504950</xdr:colOff>
      <xdr:row>1</xdr:row>
      <xdr:rowOff>104775</xdr:rowOff>
    </xdr:from>
    <xdr:to>
      <xdr:col>9</xdr:col>
      <xdr:colOff>152400</xdr:colOff>
      <xdr:row>1</xdr:row>
      <xdr:rowOff>568960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8475" y="219075"/>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1181100</xdr:colOff>
      <xdr:row>1</xdr:row>
      <xdr:rowOff>95250</xdr:rowOff>
    </xdr:from>
    <xdr:to>
      <xdr:col>6</xdr:col>
      <xdr:colOff>1085850</xdr:colOff>
      <xdr:row>1</xdr:row>
      <xdr:rowOff>559435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2095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1304925</xdr:colOff>
      <xdr:row>1</xdr:row>
      <xdr:rowOff>142875</xdr:rowOff>
    </xdr:from>
    <xdr:to>
      <xdr:col>10</xdr:col>
      <xdr:colOff>104775</xdr:colOff>
      <xdr:row>1</xdr:row>
      <xdr:rowOff>607060</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571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2" name="Picture 2">
          <a:extLst>
            <a:ext uri="{FF2B5EF4-FFF2-40B4-BE49-F238E27FC236}">
              <a16:creationId xmlns:a16="http://schemas.microsoft.com/office/drawing/2014/main" id="{B7A7961F-1772-4284-98D8-6FCCDF74B3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114300</xdr:colOff>
      <xdr:row>1</xdr:row>
      <xdr:rowOff>47625</xdr:rowOff>
    </xdr:from>
    <xdr:to>
      <xdr:col>6</xdr:col>
      <xdr:colOff>1209675</xdr:colOff>
      <xdr:row>1</xdr:row>
      <xdr:rowOff>511810</xdr:rowOff>
    </xdr:to>
    <xdr:pic>
      <xdr:nvPicPr>
        <xdr:cNvPr id="6" name="Picture 2">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16192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123825</xdr:colOff>
      <xdr:row>1</xdr:row>
      <xdr:rowOff>66675</xdr:rowOff>
    </xdr:from>
    <xdr:to>
      <xdr:col>6</xdr:col>
      <xdr:colOff>1219200</xdr:colOff>
      <xdr:row>1</xdr:row>
      <xdr:rowOff>530860</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180975"/>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161925</xdr:colOff>
      <xdr:row>1</xdr:row>
      <xdr:rowOff>66675</xdr:rowOff>
    </xdr:from>
    <xdr:to>
      <xdr:col>7</xdr:col>
      <xdr:colOff>9525</xdr:colOff>
      <xdr:row>1</xdr:row>
      <xdr:rowOff>530860</xdr:rowOff>
    </xdr:to>
    <xdr:pic>
      <xdr:nvPicPr>
        <xdr:cNvPr id="4" name="Picture 2">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180975"/>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7</xdr:col>
      <xdr:colOff>381000</xdr:colOff>
      <xdr:row>1</xdr:row>
      <xdr:rowOff>559435</xdr:rowOff>
    </xdr:to>
    <xdr:pic>
      <xdr:nvPicPr>
        <xdr:cNvPr id="5" name="Picture 2">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209550"/>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152400</xdr:colOff>
      <xdr:row>1</xdr:row>
      <xdr:rowOff>85725</xdr:rowOff>
    </xdr:from>
    <xdr:to>
      <xdr:col>7</xdr:col>
      <xdr:colOff>0</xdr:colOff>
      <xdr:row>1</xdr:row>
      <xdr:rowOff>549910</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61925"/>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409575</xdr:colOff>
      <xdr:row>1</xdr:row>
      <xdr:rowOff>95250</xdr:rowOff>
    </xdr:from>
    <xdr:to>
      <xdr:col>7</xdr:col>
      <xdr:colOff>257175</xdr:colOff>
      <xdr:row>1</xdr:row>
      <xdr:rowOff>559435</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209550"/>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66675</xdr:rowOff>
    </xdr:from>
    <xdr:to>
      <xdr:col>3</xdr:col>
      <xdr:colOff>10080</xdr:colOff>
      <xdr:row>4</xdr:row>
      <xdr:rowOff>120650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133350" y="1000125"/>
          <a:ext cx="1210230" cy="282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Import </a:t>
          </a:r>
          <a:r>
            <a:rPr lang="de-DE" sz="1000" baseline="0">
              <a:latin typeface="Arial" panose="020B0604020202020204" pitchFamily="34" charset="0"/>
              <a:cs typeface="Arial" panose="020B0604020202020204" pitchFamily="34" charset="0"/>
            </a:rPr>
            <a:t>XML</a:t>
          </a:r>
        </a:p>
        <a:p>
          <a:pPr algn="ctr"/>
          <a:r>
            <a:rPr lang="de-DE" sz="1000" baseline="0">
              <a:solidFill>
                <a:schemeClr val="bg1">
                  <a:lumMod val="50000"/>
                </a:schemeClr>
              </a:solidFill>
              <a:latin typeface="Arial" panose="020B0604020202020204" pitchFamily="34" charset="0"/>
              <a:cs typeface="Arial" panose="020B0604020202020204" pitchFamily="34" charset="0"/>
            </a:rPr>
            <a:t>(Einlesen XML)</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123825" y="136207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Validation</a:t>
          </a:r>
          <a:endParaRPr lang="de-DE" sz="1050">
            <a:solidFill>
              <a:schemeClr val="bg1">
                <a:lumMod val="50000"/>
              </a:schemeClr>
            </a:solidFill>
            <a:latin typeface="Arial" panose="020B0604020202020204" pitchFamily="34" charset="0"/>
            <a:cs typeface="Arial" panose="020B0604020202020204" pitchFamily="34" charset="0"/>
          </a:endParaRPr>
        </a:p>
        <a:p>
          <a:pPr algn="ctr"/>
          <a:r>
            <a:rPr lang="de-DE" sz="1050">
              <a:solidFill>
                <a:schemeClr val="bg1">
                  <a:lumMod val="50000"/>
                </a:schemeClr>
              </a:solidFill>
              <a:latin typeface="Arial" panose="020B0604020202020204" pitchFamily="34" charset="0"/>
              <a:cs typeface="Arial" panose="020B0604020202020204" pitchFamily="34" charset="0"/>
            </a:rPr>
            <a:t>(Strukturvalidierung)</a:t>
          </a:r>
          <a:endParaRPr lang="de-DE" sz="1050">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971598" y="1333500"/>
          <a:ext cx="65745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solidFill>
                <a:sysClr val="windowText" lastClr="000000"/>
              </a:solidFill>
              <a:latin typeface="Arial" panose="020B0604020202020204" pitchFamily="34" charset="0"/>
              <a:cs typeface="Arial" panose="020B0604020202020204" pitchFamily="34" charset="0"/>
            </a:rPr>
            <a:t>The validation of the xml structure is part of the</a:t>
          </a:r>
          <a:r>
            <a:rPr lang="de-DE" sz="1000" b="0" baseline="0">
              <a:solidFill>
                <a:sysClr val="windowText" lastClr="000000"/>
              </a:solidFill>
              <a:latin typeface="Arial" panose="020B0604020202020204" pitchFamily="34" charset="0"/>
              <a:cs typeface="Arial" panose="020B0604020202020204" pitchFamily="34" charset="0"/>
            </a:rPr>
            <a:t> tumourdocumentation system. If there are any problems occuring while using the OncoBox please contact your provider. </a:t>
          </a:r>
          <a:endParaRPr lang="de-DE" sz="1000" b="0">
            <a:solidFill>
              <a:sysClr val="windowText" lastClr="000000"/>
            </a:solidFill>
            <a:latin typeface="Arial" panose="020B0604020202020204" pitchFamily="34" charset="0"/>
            <a:cs typeface="Arial" panose="020B0604020202020204" pitchFamily="34" charset="0"/>
          </a:endParaRPr>
        </a:p>
        <a:p>
          <a:pPr algn="l"/>
          <a:r>
            <a:rPr lang="de-DE" sz="1000" b="0" baseline="0">
              <a:solidFill>
                <a:schemeClr val="bg1">
                  <a:lumMod val="50000"/>
                </a:schemeClr>
              </a:solidFill>
              <a:latin typeface="Arial" panose="020B0604020202020204" pitchFamily="34" charset="0"/>
              <a:cs typeface="Arial" panose="020B0604020202020204" pitchFamily="34" charset="0"/>
            </a:rPr>
            <a:t>(Wenn ein ganzes XML-File von der XML-OncoBox abgelehnt wird, wenden Sie sich bitte an den Tumordokumentationshersteller.)</a:t>
          </a:r>
          <a:endParaRPr lang="de-DE" sz="10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447674</xdr:colOff>
      <xdr:row>9</xdr:row>
      <xdr:rowOff>167468</xdr:rowOff>
    </xdr:from>
    <xdr:to>
      <xdr:col>8</xdr:col>
      <xdr:colOff>1428749</xdr:colOff>
      <xdr:row>17</xdr:row>
      <xdr:rowOff>85726</xdr:rowOff>
    </xdr:to>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1962149" y="2234393"/>
          <a:ext cx="6581775" cy="13660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lnSpc>
              <a:spcPts val="800"/>
            </a:lnSpc>
          </a:pPr>
          <a:r>
            <a:rPr lang="de-DE" sz="1000">
              <a:solidFill>
                <a:sysClr val="windowText" lastClr="000000"/>
              </a:solidFill>
              <a:effectLst/>
              <a:latin typeface="Arial" panose="020B0604020202020204" pitchFamily="34" charset="0"/>
              <a:ea typeface="+mn-ea"/>
              <a:cs typeface="Arial" panose="020B0604020202020204" pitchFamily="34" charset="0"/>
            </a:rPr>
            <a:t>The XML is not accepted if</a:t>
          </a:r>
        </a:p>
        <a:p>
          <a:pPr marL="0" marR="0" indent="0" algn="l" defTabSz="914400" eaLnBrk="1" fontAlgn="auto" latinLnBrk="0" hangingPunct="1">
            <a:lnSpc>
              <a:spcPts val="800"/>
            </a:lnSpc>
            <a:spcBef>
              <a:spcPts val="0"/>
            </a:spcBef>
            <a:spcAft>
              <a:spcPts val="0"/>
            </a:spcAft>
            <a:buClrTx/>
            <a:buSzTx/>
            <a:buFontTx/>
            <a:buNone/>
            <a:tabLst/>
            <a:defRPr/>
          </a:pPr>
          <a:r>
            <a:rPr lang="de-DE" sz="1000">
              <a:solidFill>
                <a:schemeClr val="bg1">
                  <a:lumMod val="50000"/>
                </a:schemeClr>
              </a:solidFill>
              <a:effectLst/>
              <a:latin typeface="Arial" panose="020B0604020202020204" pitchFamily="34" charset="0"/>
              <a:ea typeface="+mn-ea"/>
              <a:cs typeface="Arial" panose="020B0604020202020204" pitchFamily="34" charset="0"/>
            </a:rPr>
            <a:t>(In welchen Fällen wird eine XML von der XML-OncoBox abgelehnt</a:t>
          </a:r>
          <a:r>
            <a:rPr lang="de-DE" sz="1100" baseline="0">
              <a:solidFill>
                <a:schemeClr val="bg1">
                  <a:lumMod val="50000"/>
                </a:schemeClr>
              </a:solidFill>
              <a:effectLst/>
              <a:latin typeface="Arial" panose="020B0604020202020204" pitchFamily="34" charset="0"/>
              <a:ea typeface="+mn-ea"/>
              <a:cs typeface="Arial" panose="020B0604020202020204" pitchFamily="34" charset="0"/>
            </a:rPr>
            <a:t>?)</a:t>
          </a:r>
          <a:endParaRPr lang="de-DE" sz="1000">
            <a:solidFill>
              <a:schemeClr val="bg1">
                <a:lumMod val="50000"/>
              </a:schemeClr>
            </a:solidFill>
            <a:effectLst/>
            <a:latin typeface="Arial" panose="020B0604020202020204" pitchFamily="34" charset="0"/>
            <a:cs typeface="Arial" panose="020B0604020202020204" pitchFamily="34" charset="0"/>
          </a:endParaRPr>
        </a:p>
        <a:p>
          <a:pPr algn="l">
            <a:lnSpc>
              <a:spcPts val="800"/>
            </a:lnSpc>
          </a:pPr>
          <a:endParaRPr lang="de-DE" sz="1000">
            <a:solidFill>
              <a:sysClr val="windowText" lastClr="000000"/>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1. One  or</a:t>
          </a:r>
          <a:r>
            <a:rPr lang="de-DE" sz="1000" baseline="0">
              <a:solidFill>
                <a:sysClr val="windowText" lastClr="000000"/>
              </a:solidFill>
              <a:effectLst/>
              <a:latin typeface="Arial" panose="020B0604020202020204" pitchFamily="34" charset="0"/>
              <a:ea typeface="+mn-ea"/>
              <a:cs typeface="Arial" panose="020B0604020202020204" pitchFamily="34" charset="0"/>
            </a:rPr>
            <a:t> more </a:t>
          </a:r>
          <a:r>
            <a:rPr lang="de-DE" sz="1000">
              <a:solidFill>
                <a:sysClr val="windowText" lastClr="000000"/>
              </a:solidFill>
              <a:effectLst/>
              <a:latin typeface="Arial" panose="020B0604020202020204" pitchFamily="34" charset="0"/>
              <a:ea typeface="+mn-ea"/>
              <a:cs typeface="Arial" panose="020B0604020202020204" pitchFamily="34" charset="0"/>
            </a:rPr>
            <a:t>datafields</a:t>
          </a:r>
          <a:r>
            <a:rPr lang="de-DE" sz="1000" baseline="0">
              <a:solidFill>
                <a:sysClr val="windowText" lastClr="000000"/>
              </a:solidFill>
              <a:effectLst/>
              <a:latin typeface="Arial" panose="020B0604020202020204" pitchFamily="34" charset="0"/>
              <a:ea typeface="+mn-ea"/>
              <a:cs typeface="Arial" panose="020B0604020202020204" pitchFamily="34" charset="0"/>
            </a:rPr>
            <a:t> in the xml are different ore missing.</a:t>
          </a:r>
        </a:p>
        <a:p>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entsprechen, wird das      </a:t>
          </a:r>
          <a:endParaRPr lang="de-DE" sz="1000">
            <a:solidFill>
              <a:schemeClr val="bg1">
                <a:lumMod val="50000"/>
              </a:schemeClr>
            </a:solidFill>
            <a:effectLst/>
            <a:latin typeface="Arial" panose="020B0604020202020204" pitchFamily="34" charset="0"/>
            <a:cs typeface="Arial" panose="020B0604020202020204" pitchFamily="34" charset="0"/>
          </a:endParaRPr>
        </a:p>
        <a:p>
          <a:r>
            <a:rPr lang="de-DE" sz="1000" b="0">
              <a:solidFill>
                <a:schemeClr val="bg1">
                  <a:lumMod val="50000"/>
                </a:schemeClr>
              </a:solidFill>
              <a:effectLst/>
              <a:latin typeface="Arial" panose="020B0604020202020204" pitchFamily="34" charset="0"/>
              <a:ea typeface="+mn-ea"/>
              <a:cs typeface="Arial" panose="020B0604020202020204" pitchFamily="34" charset="0"/>
            </a:rPr>
            <a:t>    ganze XML-File</a:t>
          </a: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abgelehnt (z.B fehlender Tag).)</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gn="l">
            <a:lnSpc>
              <a:spcPct val="100000"/>
            </a:lnSpc>
          </a:pPr>
          <a:endParaRPr lang="de-DE" sz="1000" b="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2. An ID</a:t>
          </a:r>
          <a:r>
            <a:rPr lang="de-DE" sz="1000" baseline="0">
              <a:solidFill>
                <a:sysClr val="windowText" lastClr="000000"/>
              </a:solidFill>
              <a:effectLst/>
              <a:latin typeface="Arial" panose="020B0604020202020204" pitchFamily="34" charset="0"/>
              <a:ea typeface="+mn-ea"/>
              <a:cs typeface="Arial" panose="020B0604020202020204" pitchFamily="34" charset="0"/>
            </a:rPr>
            <a:t> or case-number is not distinct.</a:t>
          </a: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endParaRPr lang="de-DE" sz="1000">
            <a:solidFill>
              <a:schemeClr val="bg1">
                <a:lumMod val="50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bg1">
                  <a:lumMod val="50000"/>
                </a:schemeClr>
              </a:solidFill>
              <a:effectLst/>
              <a:latin typeface="Arial" panose="020B0604020202020204" pitchFamily="34" charset="0"/>
              <a:ea typeface="+mn-ea"/>
              <a:cs typeface="Arial" panose="020B0604020202020204" pitchFamily="34" charset="0"/>
            </a:rPr>
            <a:t>werden. )</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nSpc>
              <a:spcPct val="100000"/>
            </a:lnSpc>
          </a:pPr>
          <a:endParaRPr lang="de-DE" sz="1000" b="0" baseline="0">
            <a:solidFill>
              <a:sysClr val="windowText" lastClr="000000"/>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ysClr val="windowText" lastClr="000000"/>
              </a:solidFill>
              <a:effectLst/>
              <a:latin typeface="Arial" panose="020B0604020202020204" pitchFamily="34" charset="0"/>
              <a:ea typeface="+mn-ea"/>
              <a:cs typeface="Arial" panose="020B0604020202020204" pitchFamily="34" charset="0"/>
            </a:rPr>
            <a:t>3. </a:t>
          </a:r>
          <a:r>
            <a:rPr lang="de-DE" sz="1000" baseline="0">
              <a:solidFill>
                <a:sysClr val="windowText" lastClr="000000"/>
              </a:solidFill>
              <a:effectLst/>
              <a:latin typeface="Arial" panose="020B0604020202020204" pitchFamily="34" charset="0"/>
              <a:ea typeface="+mn-ea"/>
              <a:cs typeface="Arial" panose="020B0604020202020204" pitchFamily="34" charset="0"/>
            </a:rPr>
            <a:t>An ID or case-number is missing.</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(3. Fehlt eine Pat.-ID oder Fallnummer, wird die vollständige XML abgelehnt.)</a:t>
          </a:r>
          <a:endParaRPr lang="de-DE" sz="10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77165" y="513397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Examination &amp;</a:t>
          </a:r>
          <a:r>
            <a:rPr lang="de-DE" sz="1000" baseline="0">
              <a:solidFill>
                <a:sysClr val="windowText" lastClr="000000"/>
              </a:solidFill>
              <a:latin typeface="Arial" panose="020B0604020202020204" pitchFamily="34" charset="0"/>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a:p>
          <a:pPr algn="ctr"/>
          <a:r>
            <a:rPr lang="de-DE" sz="1000">
              <a:solidFill>
                <a:sysClr val="windowText" lastClr="000000"/>
              </a:solidFill>
              <a:latin typeface="Arial" panose="020B0604020202020204" pitchFamily="34" charset="0"/>
              <a:cs typeface="Arial" panose="020B0604020202020204" pitchFamily="34" charset="0"/>
            </a:rPr>
            <a:t>Exclusion Cases</a:t>
          </a:r>
        </a:p>
        <a:p>
          <a:pPr algn="ctr"/>
          <a:r>
            <a:rPr lang="de-DE" sz="1000">
              <a:solidFill>
                <a:schemeClr val="bg1">
                  <a:lumMod val="50000"/>
                </a:schemeClr>
              </a:solidFill>
              <a:effectLst/>
              <a:latin typeface="Arial" panose="020B0604020202020204" pitchFamily="34" charset="0"/>
              <a:ea typeface="+mn-ea"/>
              <a:cs typeface="Arial" panose="020B0604020202020204" pitchFamily="34" charset="0"/>
            </a:rPr>
            <a:t>(Prüfung &amp;</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Ausschluss Falldatensätze)</a:t>
          </a:r>
          <a:endParaRPr lang="de-DE" sz="1000">
            <a:solidFill>
              <a:schemeClr val="bg1">
                <a:lumMod val="50000"/>
              </a:schemeClr>
            </a:solidFill>
            <a:effectLst/>
            <a:latin typeface="Arial" panose="020B0604020202020204" pitchFamily="34" charset="0"/>
            <a:cs typeface="Arial" panose="020B0604020202020204" pitchFamily="34" charset="0"/>
          </a:endParaRPr>
        </a:p>
        <a:p>
          <a:pPr algn="ct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34</xdr:row>
      <xdr:rowOff>9525</xdr:rowOff>
    </xdr:to>
    <xdr:sp macro="" textlink="">
      <xdr:nvSpPr>
        <xdr:cNvPr id="7" name="Textfeld 6">
          <a:extLst>
            <a:ext uri="{FF2B5EF4-FFF2-40B4-BE49-F238E27FC236}">
              <a16:creationId xmlns:a16="http://schemas.microsoft.com/office/drawing/2014/main" id="{00000000-0008-0000-0500-000007000000}"/>
            </a:ext>
          </a:extLst>
        </xdr:cNvPr>
        <xdr:cNvSpPr txBox="1"/>
      </xdr:nvSpPr>
      <xdr:spPr>
        <a:xfrm>
          <a:off x="169545" y="5962650"/>
          <a:ext cx="6488430" cy="952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latin typeface="Arial" panose="020B0604020202020204" pitchFamily="34" charset="0"/>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bg1">
                  <a:lumMod val="50000"/>
                </a:schemeClr>
              </a:solidFill>
              <a:effectLst/>
              <a:latin typeface="Arial" panose="020B0604020202020204" pitchFamily="34" charset="0"/>
              <a:ea typeface="+mn-ea"/>
              <a:cs typeface="Arial" panose="020B0604020202020204" pitchFamily="34" charset="0"/>
            </a:rPr>
            <a:t>(Bevor die Verifizierung der Patientendatensätze erfolgen kann, werden drei Gruppen von Falldatensätzen ausgeschlossen:)</a:t>
          </a:r>
          <a:endParaRPr lang="de-DE" sz="1000" baseline="0">
            <a:solidFill>
              <a:schemeClr val="bg1">
                <a:lumMod val="50000"/>
              </a:schemeClr>
            </a:solidFill>
            <a:latin typeface="Arial" panose="020B0604020202020204" pitchFamily="34" charset="0"/>
            <a:cs typeface="Arial" panose="020B0604020202020204" pitchFamily="34" charset="0"/>
          </a:endParaRPr>
        </a:p>
        <a:p>
          <a:pPr algn="l"/>
          <a:endParaRPr lang="de-DE" sz="1000" baseline="0">
            <a:solidFill>
              <a:srgbClr val="FF0000"/>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 Incomplete </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(Unvollständige</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 Falldatensätze)</a:t>
          </a:r>
        </a:p>
        <a:p>
          <a:pPr algn="l"/>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b) Calculation of category imppossible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(Fallart nicht bestimmbar)</a:t>
          </a:r>
          <a:endParaRPr lang="de-DE" sz="1000">
            <a:solidFill>
              <a:schemeClr val="bg1">
                <a:lumMod val="50000"/>
              </a:schemeClr>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c) No center case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kein Zentrumsfall)</a:t>
          </a:r>
          <a:r>
            <a:rPr lang="de-DE" sz="1000">
              <a:solidFill>
                <a:schemeClr val="bg1">
                  <a:lumMod val="50000"/>
                </a:schemeClr>
              </a:solidFill>
              <a:latin typeface="Arial" panose="020B0604020202020204" pitchFamily="34" charset="0"/>
              <a:cs typeface="Arial" panose="020B0604020202020204" pitchFamily="34" charset="0"/>
            </a:rPr>
            <a:t> </a:t>
          </a:r>
          <a:endParaRPr lang="de-DE" sz="10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8" name="Gerade Verbindung mit Pfeil 7">
          <a:extLst>
            <a:ext uri="{FF2B5EF4-FFF2-40B4-BE49-F238E27FC236}">
              <a16:creationId xmlns:a16="http://schemas.microsoft.com/office/drawing/2014/main" id="{00000000-0008-0000-0500-000008000000}"/>
            </a:ext>
          </a:extLst>
        </xdr:cNvPr>
        <xdr:cNvCxnSpPr/>
      </xdr:nvCxnSpPr>
      <xdr:spPr>
        <a:xfrm>
          <a:off x="1358900" y="163512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64</xdr:row>
      <xdr:rowOff>73024</xdr:rowOff>
    </xdr:from>
    <xdr:to>
      <xdr:col>4</xdr:col>
      <xdr:colOff>19050</xdr:colOff>
      <xdr:row>66</xdr:row>
      <xdr:rowOff>76199</xdr:rowOff>
    </xdr:to>
    <xdr:sp macro="" textlink="">
      <xdr:nvSpPr>
        <xdr:cNvPr id="9" name="Textfeld 8">
          <a:extLst>
            <a:ext uri="{FF2B5EF4-FFF2-40B4-BE49-F238E27FC236}">
              <a16:creationId xmlns:a16="http://schemas.microsoft.com/office/drawing/2014/main" id="{00000000-0008-0000-0500-000009000000}"/>
            </a:ext>
          </a:extLst>
        </xdr:cNvPr>
        <xdr:cNvSpPr txBox="1"/>
      </xdr:nvSpPr>
      <xdr:spPr>
        <a:xfrm>
          <a:off x="133350" y="20789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No error message</a:t>
          </a:r>
        </a:p>
        <a:p>
          <a:pPr algn="ctr"/>
          <a:r>
            <a:rPr lang="de-DE" sz="1000">
              <a:solidFill>
                <a:schemeClr val="bg1">
                  <a:lumMod val="50000"/>
                </a:schemeClr>
              </a:solidFill>
              <a:latin typeface="Arial" panose="020B0604020202020204" pitchFamily="34" charset="0"/>
              <a:cs typeface="Arial" panose="020B0604020202020204" pitchFamily="34" charset="0"/>
            </a:rPr>
            <a:t>(keine Fehlermeldung)</a:t>
          </a:r>
        </a:p>
      </xdr:txBody>
    </xdr:sp>
    <xdr:clientData/>
  </xdr:twoCellAnchor>
  <xdr:twoCellAnchor>
    <xdr:from>
      <xdr:col>5</xdr:col>
      <xdr:colOff>15874</xdr:colOff>
      <xdr:row>64</xdr:row>
      <xdr:rowOff>87630</xdr:rowOff>
    </xdr:from>
    <xdr:to>
      <xdr:col>8</xdr:col>
      <xdr:colOff>3174</xdr:colOff>
      <xdr:row>66</xdr:row>
      <xdr:rowOff>66675</xdr:rowOff>
    </xdr:to>
    <xdr:sp macro="" textlink="">
      <xdr:nvSpPr>
        <xdr:cNvPr id="10" name="Textfeld 9">
          <a:extLst>
            <a:ext uri="{FF2B5EF4-FFF2-40B4-BE49-F238E27FC236}">
              <a16:creationId xmlns:a16="http://schemas.microsoft.com/office/drawing/2014/main" id="{00000000-0008-0000-0500-00000A000000}"/>
            </a:ext>
          </a:extLst>
        </xdr:cNvPr>
        <xdr:cNvSpPr txBox="1"/>
      </xdr:nvSpPr>
      <xdr:spPr>
        <a:xfrm>
          <a:off x="1978024" y="20804505"/>
          <a:ext cx="51403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Error</a:t>
          </a:r>
          <a:r>
            <a:rPr lang="de-DE" sz="1000" baseline="0">
              <a:solidFill>
                <a:sysClr val="windowText" lastClr="000000"/>
              </a:solidFill>
              <a:latin typeface="Arial" panose="020B0604020202020204" pitchFamily="34" charset="0"/>
              <a:cs typeface="Arial" panose="020B0604020202020204" pitchFamily="34" charset="0"/>
            </a:rPr>
            <a:t> m</a:t>
          </a:r>
          <a:r>
            <a:rPr lang="de-DE" sz="1000">
              <a:solidFill>
                <a:sysClr val="windowText" lastClr="000000"/>
              </a:solidFill>
              <a:latin typeface="Arial" panose="020B0604020202020204" pitchFamily="34" charset="0"/>
              <a:cs typeface="Arial" panose="020B0604020202020204" pitchFamily="34" charset="0"/>
            </a:rPr>
            <a:t>essage in "General</a:t>
          </a:r>
          <a:r>
            <a:rPr lang="de-DE" sz="1000" baseline="0">
              <a:solidFill>
                <a:sysClr val="windowText" lastClr="000000"/>
              </a:solidFill>
              <a:latin typeface="Arial" panose="020B0604020202020204" pitchFamily="34" charset="0"/>
              <a:cs typeface="Arial" panose="020B0604020202020204" pitchFamily="34" charset="0"/>
            </a:rPr>
            <a:t> Overview"</a:t>
          </a:r>
        </a:p>
        <a:p>
          <a:pPr algn="l"/>
          <a:r>
            <a:rPr lang="de-DE" sz="1000" baseline="0">
              <a:solidFill>
                <a:schemeClr val="bg1">
                  <a:lumMod val="50000"/>
                </a:schemeClr>
              </a:solidFill>
              <a:latin typeface="Arial" panose="020B0604020202020204" pitchFamily="34" charset="0"/>
              <a:cs typeface="Arial" panose="020B0604020202020204" pitchFamily="34" charset="0"/>
            </a:rPr>
            <a:t>(Fehlermeldung in "Gesamtbetrachtung")</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636905</xdr:colOff>
      <xdr:row>60</xdr:row>
      <xdr:rowOff>162560</xdr:rowOff>
    </xdr:from>
    <xdr:to>
      <xdr:col>5</xdr:col>
      <xdr:colOff>2056533</xdr:colOff>
      <xdr:row>60</xdr:row>
      <xdr:rowOff>164465</xdr:rowOff>
    </xdr:to>
    <xdr:cxnSp macro="">
      <xdr:nvCxnSpPr>
        <xdr:cNvPr id="11" name="Gerade Verbindung 13">
          <a:extLst>
            <a:ext uri="{FF2B5EF4-FFF2-40B4-BE49-F238E27FC236}">
              <a16:creationId xmlns:a16="http://schemas.microsoft.com/office/drawing/2014/main" id="{00000000-0008-0000-0500-00000B000000}"/>
            </a:ext>
          </a:extLst>
        </xdr:cNvPr>
        <xdr:cNvCxnSpPr/>
      </xdr:nvCxnSpPr>
      <xdr:spPr>
        <a:xfrm flipH="1">
          <a:off x="722630" y="20288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60</xdr:row>
      <xdr:rowOff>162560</xdr:rowOff>
    </xdr:from>
    <xdr:to>
      <xdr:col>1</xdr:col>
      <xdr:colOff>657860</xdr:colOff>
      <xdr:row>64</xdr:row>
      <xdr:rowOff>76305</xdr:rowOff>
    </xdr:to>
    <xdr:cxnSp macro="">
      <xdr:nvCxnSpPr>
        <xdr:cNvPr id="12" name="Gerade Verbindung mit Pfeil 11">
          <a:extLst>
            <a:ext uri="{FF2B5EF4-FFF2-40B4-BE49-F238E27FC236}">
              <a16:creationId xmlns:a16="http://schemas.microsoft.com/office/drawing/2014/main" id="{00000000-0008-0000-0500-00000C000000}"/>
            </a:ext>
          </a:extLst>
        </xdr:cNvPr>
        <xdr:cNvCxnSpPr/>
      </xdr:nvCxnSpPr>
      <xdr:spPr>
        <a:xfrm>
          <a:off x="724535" y="20288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58</xdr:row>
      <xdr:rowOff>0</xdr:rowOff>
    </xdr:from>
    <xdr:to>
      <xdr:col>6</xdr:col>
      <xdr:colOff>1</xdr:colOff>
      <xdr:row>64</xdr:row>
      <xdr:rowOff>66675</xdr:rowOff>
    </xdr:to>
    <xdr:cxnSp macro="">
      <xdr:nvCxnSpPr>
        <xdr:cNvPr id="13" name="Gerade Verbindung mit Pfeil 12">
          <a:extLst>
            <a:ext uri="{FF2B5EF4-FFF2-40B4-BE49-F238E27FC236}">
              <a16:creationId xmlns:a16="http://schemas.microsoft.com/office/drawing/2014/main" id="{00000000-0008-0000-0500-00000D000000}"/>
            </a:ext>
          </a:extLst>
        </xdr:cNvPr>
        <xdr:cNvCxnSpPr/>
      </xdr:nvCxnSpPr>
      <xdr:spPr>
        <a:xfrm flipH="1">
          <a:off x="3705225" y="19859625"/>
          <a:ext cx="9526"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4" name="Textfeld 13">
          <a:extLst>
            <a:ext uri="{FF2B5EF4-FFF2-40B4-BE49-F238E27FC236}">
              <a16:creationId xmlns:a16="http://schemas.microsoft.com/office/drawing/2014/main" id="{00000000-0008-0000-0500-00000E000000}"/>
            </a:ext>
          </a:extLst>
        </xdr:cNvPr>
        <xdr:cNvSpPr txBox="1"/>
      </xdr:nvSpPr>
      <xdr:spPr>
        <a:xfrm>
          <a:off x="180975" y="440689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XML accepted</a:t>
          </a:r>
        </a:p>
        <a:p>
          <a:pPr algn="ctr"/>
          <a:r>
            <a:rPr lang="de-DE" sz="1000">
              <a:solidFill>
                <a:schemeClr val="bg1">
                  <a:lumMod val="50000"/>
                </a:schemeClr>
              </a:solidFill>
              <a:latin typeface="Arial" panose="020B0604020202020204" pitchFamily="34" charset="0"/>
              <a:cs typeface="Arial" panose="020B0604020202020204" pitchFamily="34" charset="0"/>
            </a:rPr>
            <a:t>(XML wird akzeptiert)</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3441066" y="435927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XML not accepted. Please</a:t>
          </a:r>
          <a:r>
            <a:rPr lang="de-DE" sz="1000" baseline="0">
              <a:solidFill>
                <a:sysClr val="windowText" lastClr="000000"/>
              </a:solidFill>
              <a:latin typeface="Arial" panose="020B0604020202020204" pitchFamily="34" charset="0"/>
              <a:cs typeface="Arial" panose="020B0604020202020204" pitchFamily="34" charset="0"/>
            </a:rPr>
            <a:t> contact your tumourdocumentation producer. </a:t>
          </a:r>
        </a:p>
        <a:p>
          <a:pPr algn="l"/>
          <a:r>
            <a:rPr lang="de-DE" sz="1000" baseline="0">
              <a:solidFill>
                <a:schemeClr val="bg1">
                  <a:lumMod val="50000"/>
                </a:schemeClr>
              </a:solidFill>
              <a:latin typeface="Arial" panose="020B0604020202020204" pitchFamily="34" charset="0"/>
              <a:cs typeface="Arial" panose="020B0604020202020204" pitchFamily="34" charset="0"/>
            </a:rPr>
            <a:t>(Bitte kontaktieren Sie ihren Tumordokumentationshersteller.)</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6" name="Gerade Verbindung 20">
          <a:extLst>
            <a:ext uri="{FF2B5EF4-FFF2-40B4-BE49-F238E27FC236}">
              <a16:creationId xmlns:a16="http://schemas.microsoft.com/office/drawing/2014/main" id="{00000000-0008-0000-0500-000010000000}"/>
            </a:ext>
          </a:extLst>
        </xdr:cNvPr>
        <xdr:cNvCxnSpPr/>
      </xdr:nvCxnSpPr>
      <xdr:spPr>
        <a:xfrm flipH="1">
          <a:off x="914400" y="402336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17" name="Gerade Verbindung mit Pfeil 16">
          <a:extLst>
            <a:ext uri="{FF2B5EF4-FFF2-40B4-BE49-F238E27FC236}">
              <a16:creationId xmlns:a16="http://schemas.microsoft.com/office/drawing/2014/main" id="{00000000-0008-0000-0500-000011000000}"/>
            </a:ext>
          </a:extLst>
        </xdr:cNvPr>
        <xdr:cNvCxnSpPr/>
      </xdr:nvCxnSpPr>
      <xdr:spPr>
        <a:xfrm>
          <a:off x="914400" y="402907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17</xdr:row>
      <xdr:rowOff>76200</xdr:rowOff>
    </xdr:from>
    <xdr:to>
      <xdr:col>6</xdr:col>
      <xdr:colOff>1295400</xdr:colOff>
      <xdr:row>21</xdr:row>
      <xdr:rowOff>114300</xdr:rowOff>
    </xdr:to>
    <xdr:cxnSp macro="">
      <xdr:nvCxnSpPr>
        <xdr:cNvPr id="18" name="Gerade Verbindung mit Pfeil 17">
          <a:extLst>
            <a:ext uri="{FF2B5EF4-FFF2-40B4-BE49-F238E27FC236}">
              <a16:creationId xmlns:a16="http://schemas.microsoft.com/office/drawing/2014/main" id="{00000000-0008-0000-0500-000012000000}"/>
            </a:ext>
          </a:extLst>
        </xdr:cNvPr>
        <xdr:cNvCxnSpPr/>
      </xdr:nvCxnSpPr>
      <xdr:spPr>
        <a:xfrm>
          <a:off x="5010150" y="3590925"/>
          <a:ext cx="0"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19" name="Gerade Verbindung mit Pfeil 18">
          <a:extLst>
            <a:ext uri="{FF2B5EF4-FFF2-40B4-BE49-F238E27FC236}">
              <a16:creationId xmlns:a16="http://schemas.microsoft.com/office/drawing/2014/main" id="{00000000-0008-0000-0500-000013000000}"/>
            </a:ext>
          </a:extLst>
        </xdr:cNvPr>
        <xdr:cNvCxnSpPr/>
      </xdr:nvCxnSpPr>
      <xdr:spPr>
        <a:xfrm flipH="1">
          <a:off x="885826" y="571500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0" name="Gerade Verbindung mit Pfeil 19">
          <a:extLst>
            <a:ext uri="{FF2B5EF4-FFF2-40B4-BE49-F238E27FC236}">
              <a16:creationId xmlns:a16="http://schemas.microsoft.com/office/drawing/2014/main" id="{00000000-0008-0000-0500-000014000000}"/>
            </a:ext>
          </a:extLst>
        </xdr:cNvPr>
        <xdr:cNvCxnSpPr/>
      </xdr:nvCxnSpPr>
      <xdr:spPr>
        <a:xfrm flipH="1">
          <a:off x="904876" y="488632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xdr:row>
      <xdr:rowOff>85725</xdr:rowOff>
    </xdr:from>
    <xdr:to>
      <xdr:col>2</xdr:col>
      <xdr:colOff>0</xdr:colOff>
      <xdr:row>69</xdr:row>
      <xdr:rowOff>22225</xdr:rowOff>
    </xdr:to>
    <xdr:cxnSp macro="">
      <xdr:nvCxnSpPr>
        <xdr:cNvPr id="22" name="Gerade Verbindung mit Pfeil 21">
          <a:extLst>
            <a:ext uri="{FF2B5EF4-FFF2-40B4-BE49-F238E27FC236}">
              <a16:creationId xmlns:a16="http://schemas.microsoft.com/office/drawing/2014/main" id="{00000000-0008-0000-0500-000016000000}"/>
            </a:ext>
          </a:extLst>
        </xdr:cNvPr>
        <xdr:cNvCxnSpPr/>
      </xdr:nvCxnSpPr>
      <xdr:spPr>
        <a:xfrm>
          <a:off x="723900" y="2108835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69</xdr:row>
      <xdr:rowOff>28575</xdr:rowOff>
    </xdr:from>
    <xdr:to>
      <xdr:col>4</xdr:col>
      <xdr:colOff>9525</xdr:colOff>
      <xdr:row>71</xdr:row>
      <xdr:rowOff>118055</xdr:rowOff>
    </xdr:to>
    <xdr:sp macro="" textlink="">
      <xdr:nvSpPr>
        <xdr:cNvPr id="23" name="Textfeld 22">
          <a:extLst>
            <a:ext uri="{FF2B5EF4-FFF2-40B4-BE49-F238E27FC236}">
              <a16:creationId xmlns:a16="http://schemas.microsoft.com/office/drawing/2014/main" id="{00000000-0008-0000-0500-000017000000}"/>
            </a:ext>
          </a:extLst>
        </xdr:cNvPr>
        <xdr:cNvSpPr txBox="1"/>
      </xdr:nvSpPr>
      <xdr:spPr>
        <a:xfrm>
          <a:off x="123825" y="2147887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Categorise</a:t>
          </a:r>
        </a:p>
        <a:p>
          <a:pPr algn="ctr"/>
          <a:r>
            <a:rPr lang="de-DE" sz="1000">
              <a:solidFill>
                <a:schemeClr val="bg1">
                  <a:lumMod val="50000"/>
                </a:schemeClr>
              </a:solidFill>
              <a:latin typeface="Arial" panose="020B0604020202020204" pitchFamily="34" charset="0"/>
              <a:cs typeface="Arial" panose="020B0604020202020204" pitchFamily="34" charset="0"/>
            </a:rPr>
            <a:t>(Kategorisierung)</a:t>
          </a:r>
        </a:p>
      </xdr:txBody>
    </xdr:sp>
    <xdr:clientData/>
  </xdr:twoCellAnchor>
  <xdr:twoCellAnchor>
    <xdr:from>
      <xdr:col>4</xdr:col>
      <xdr:colOff>9525</xdr:colOff>
      <xdr:row>70</xdr:row>
      <xdr:rowOff>57150</xdr:rowOff>
    </xdr:from>
    <xdr:to>
      <xdr:col>5</xdr:col>
      <xdr:colOff>19050</xdr:colOff>
      <xdr:row>70</xdr:row>
      <xdr:rowOff>57152</xdr:rowOff>
    </xdr:to>
    <xdr:cxnSp macro="">
      <xdr:nvCxnSpPr>
        <xdr:cNvPr id="24" name="Gerade Verbindung mit Pfeil 23">
          <a:extLst>
            <a:ext uri="{FF2B5EF4-FFF2-40B4-BE49-F238E27FC236}">
              <a16:creationId xmlns:a16="http://schemas.microsoft.com/office/drawing/2014/main" id="{00000000-0008-0000-0500-000018000000}"/>
            </a:ext>
          </a:extLst>
        </xdr:cNvPr>
        <xdr:cNvCxnSpPr/>
      </xdr:nvCxnSpPr>
      <xdr:spPr>
        <a:xfrm flipV="1">
          <a:off x="1524000" y="2165985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68</xdr:row>
      <xdr:rowOff>142876</xdr:rowOff>
    </xdr:from>
    <xdr:to>
      <xdr:col>8</xdr:col>
      <xdr:colOff>28575</xdr:colOff>
      <xdr:row>78</xdr:row>
      <xdr:rowOff>85725</xdr:rowOff>
    </xdr:to>
    <xdr:sp macro="" textlink="">
      <xdr:nvSpPr>
        <xdr:cNvPr id="25" name="Textfeld 24">
          <a:extLst>
            <a:ext uri="{FF2B5EF4-FFF2-40B4-BE49-F238E27FC236}">
              <a16:creationId xmlns:a16="http://schemas.microsoft.com/office/drawing/2014/main" id="{00000000-0008-0000-0500-000019000000}"/>
            </a:ext>
          </a:extLst>
        </xdr:cNvPr>
        <xdr:cNvSpPr txBox="1"/>
      </xdr:nvSpPr>
      <xdr:spPr>
        <a:xfrm>
          <a:off x="1990725" y="2144077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Categorise the cases in</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in)</a:t>
          </a:r>
        </a:p>
        <a:p>
          <a:pPr algn="l"/>
          <a:endParaRPr lang="de-DE" sz="1000" baseline="0">
            <a:solidFill>
              <a:sysClr val="windowText" lastClr="000000"/>
            </a:solidFill>
            <a:effectLst/>
            <a:latin typeface="Arial" panose="020B0604020202020204" pitchFamily="34" charset="0"/>
            <a:ea typeface="+mn-ea"/>
            <a:cs typeface="Arial" panose="020B0604020202020204" pitchFamily="34" charset="0"/>
          </a:endParaRP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NI = non-interventional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(nicht-interventioneller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IV = 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IF = incidential finding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(Zufallsbefund)</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R = recurrence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(Rezidiv)</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D = distant metastasis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(Fernmetastasen)</a:t>
          </a:r>
        </a:p>
      </xdr:txBody>
    </xdr:sp>
    <xdr:clientData/>
  </xdr:twoCellAnchor>
  <xdr:twoCellAnchor>
    <xdr:from>
      <xdr:col>6</xdr:col>
      <xdr:colOff>852488</xdr:colOff>
      <xdr:row>78</xdr:row>
      <xdr:rowOff>85725</xdr:rowOff>
    </xdr:from>
    <xdr:to>
      <xdr:col>6</xdr:col>
      <xdr:colOff>852488</xdr:colOff>
      <xdr:row>81</xdr:row>
      <xdr:rowOff>28576</xdr:rowOff>
    </xdr:to>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2"/>
          <a:endCxn id="27" idx="0"/>
        </xdr:cNvCxnSpPr>
      </xdr:nvCxnSpPr>
      <xdr:spPr>
        <a:xfrm>
          <a:off x="4567238" y="2290762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81</xdr:row>
      <xdr:rowOff>28576</xdr:rowOff>
    </xdr:from>
    <xdr:to>
      <xdr:col>8</xdr:col>
      <xdr:colOff>28575</xdr:colOff>
      <xdr:row>82</xdr:row>
      <xdr:rowOff>114301</xdr:rowOff>
    </xdr:to>
    <xdr:sp macro="" textlink="">
      <xdr:nvSpPr>
        <xdr:cNvPr id="27" name="Textfeld 26">
          <a:extLst>
            <a:ext uri="{FF2B5EF4-FFF2-40B4-BE49-F238E27FC236}">
              <a16:creationId xmlns:a16="http://schemas.microsoft.com/office/drawing/2014/main" id="{00000000-0008-0000-0500-00001B000000}"/>
            </a:ext>
          </a:extLst>
        </xdr:cNvPr>
        <xdr:cNvSpPr txBox="1"/>
      </xdr:nvSpPr>
      <xdr:spPr>
        <a:xfrm>
          <a:off x="1990725" y="2337435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Calculation of the categories: </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82</xdr:row>
      <xdr:rowOff>123826</xdr:rowOff>
    </xdr:from>
    <xdr:to>
      <xdr:col>8</xdr:col>
      <xdr:colOff>28575</xdr:colOff>
      <xdr:row>83</xdr:row>
      <xdr:rowOff>142876</xdr:rowOff>
    </xdr:to>
    <xdr:sp macro="" textlink="">
      <xdr:nvSpPr>
        <xdr:cNvPr id="28" name="Textfeld 27">
          <a:hlinkClick xmlns:r="http://schemas.openxmlformats.org/officeDocument/2006/relationships" r:id="rId1"/>
          <a:extLst>
            <a:ext uri="{FF2B5EF4-FFF2-40B4-BE49-F238E27FC236}">
              <a16:creationId xmlns:a16="http://schemas.microsoft.com/office/drawing/2014/main" id="{00000000-0008-0000-0500-00001C000000}"/>
            </a:ext>
          </a:extLst>
        </xdr:cNvPr>
        <xdr:cNvSpPr txBox="1"/>
      </xdr:nvSpPr>
      <xdr:spPr>
        <a:xfrm>
          <a:off x="1990725" y="2365057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ysClr val="windowText" lastClr="000000"/>
              </a:solidFill>
              <a:effectLst/>
              <a:latin typeface="Arial" panose="020B0604020202020204" pitchFamily="34" charset="0"/>
              <a:ea typeface="+mn-ea"/>
              <a:cs typeface="Arial" panose="020B0604020202020204" pitchFamily="34" charset="0"/>
            </a:rPr>
            <a:t>Categories</a:t>
          </a:r>
        </a:p>
      </xdr:txBody>
    </xdr:sp>
    <xdr:clientData/>
  </xdr:twoCellAnchor>
  <xdr:twoCellAnchor editAs="oneCell">
    <xdr:from>
      <xdr:col>7</xdr:col>
      <xdr:colOff>381000</xdr:colOff>
      <xdr:row>1</xdr:row>
      <xdr:rowOff>66675</xdr:rowOff>
    </xdr:from>
    <xdr:to>
      <xdr:col>8</xdr:col>
      <xdr:colOff>1333500</xdr:colOff>
      <xdr:row>1</xdr:row>
      <xdr:rowOff>530860</xdr:rowOff>
    </xdr:to>
    <xdr:pic>
      <xdr:nvPicPr>
        <xdr:cNvPr id="29" name="Picture 2">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0275" y="171450"/>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85725</xdr:colOff>
      <xdr:row>1</xdr:row>
      <xdr:rowOff>66675</xdr:rowOff>
    </xdr:from>
    <xdr:to>
      <xdr:col>6</xdr:col>
      <xdr:colOff>1181100</xdr:colOff>
      <xdr:row>1</xdr:row>
      <xdr:rowOff>530860</xdr:rowOff>
    </xdr:to>
    <xdr:pic>
      <xdr:nvPicPr>
        <xdr:cNvPr id="4" name="Picture 2">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180975"/>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95250</xdr:colOff>
      <xdr:row>1</xdr:row>
      <xdr:rowOff>57150</xdr:rowOff>
    </xdr:from>
    <xdr:to>
      <xdr:col>6</xdr:col>
      <xdr:colOff>1190625</xdr:colOff>
      <xdr:row>1</xdr:row>
      <xdr:rowOff>521335</xdr:rowOff>
    </xdr:to>
    <xdr:pic>
      <xdr:nvPicPr>
        <xdr:cNvPr id="6" name="Picture 2">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171450"/>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190500</xdr:colOff>
      <xdr:row>1</xdr:row>
      <xdr:rowOff>28575</xdr:rowOff>
    </xdr:from>
    <xdr:to>
      <xdr:col>6</xdr:col>
      <xdr:colOff>1285875</xdr:colOff>
      <xdr:row>1</xdr:row>
      <xdr:rowOff>492760</xdr:rowOff>
    </xdr:to>
    <xdr:pic>
      <xdr:nvPicPr>
        <xdr:cNvPr id="4" name="Picture 2">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3075" y="14287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10</xdr:col>
      <xdr:colOff>133350</xdr:colOff>
      <xdr:row>1</xdr:row>
      <xdr:rowOff>549910</xdr:rowOff>
    </xdr:to>
    <xdr:pic>
      <xdr:nvPicPr>
        <xdr:cNvPr id="4" name="Picture 2">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200025"/>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28575</xdr:colOff>
      <xdr:row>1</xdr:row>
      <xdr:rowOff>76200</xdr:rowOff>
    </xdr:from>
    <xdr:to>
      <xdr:col>6</xdr:col>
      <xdr:colOff>1123950</xdr:colOff>
      <xdr:row>1</xdr:row>
      <xdr:rowOff>540385</xdr:rowOff>
    </xdr:to>
    <xdr:pic>
      <xdr:nvPicPr>
        <xdr:cNvPr id="5" name="Picture 2">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9300" y="190500"/>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666750</xdr:colOff>
      <xdr:row>1</xdr:row>
      <xdr:rowOff>85725</xdr:rowOff>
    </xdr:from>
    <xdr:to>
      <xdr:col>6</xdr:col>
      <xdr:colOff>1762125</xdr:colOff>
      <xdr:row>1</xdr:row>
      <xdr:rowOff>549910</xdr:rowOff>
    </xdr:to>
    <xdr:pic>
      <xdr:nvPicPr>
        <xdr:cNvPr id="4" name="Picture 2">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200025"/>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19050</xdr:colOff>
      <xdr:row>1</xdr:row>
      <xdr:rowOff>161925</xdr:rowOff>
    </xdr:from>
    <xdr:to>
      <xdr:col>11</xdr:col>
      <xdr:colOff>228600</xdr:colOff>
      <xdr:row>1</xdr:row>
      <xdr:rowOff>626110</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475" y="276225"/>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66675</xdr:colOff>
      <xdr:row>1</xdr:row>
      <xdr:rowOff>104775</xdr:rowOff>
    </xdr:from>
    <xdr:to>
      <xdr:col>11</xdr:col>
      <xdr:colOff>276225</xdr:colOff>
      <xdr:row>1</xdr:row>
      <xdr:rowOff>568960</xdr:rowOff>
    </xdr:to>
    <xdr:pic>
      <xdr:nvPicPr>
        <xdr:cNvPr id="4" name="Picture 2">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50" y="21907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4D3BD920-BAD6-4531-832C-C169345CE6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3977575E-1441-4BCF-AF23-4B8731BE9B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1123950</xdr:colOff>
      <xdr:row>1</xdr:row>
      <xdr:rowOff>76200</xdr:rowOff>
    </xdr:from>
    <xdr:to>
      <xdr:col>3</xdr:col>
      <xdr:colOff>2143125</xdr:colOff>
      <xdr:row>1</xdr:row>
      <xdr:rowOff>540385</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180975"/>
          <a:ext cx="260985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ACB95E89-D8EB-430B-945A-F3F3B91CC83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973667</xdr:colOff>
      <xdr:row>1</xdr:row>
      <xdr:rowOff>179916</xdr:rowOff>
    </xdr:from>
    <xdr:to>
      <xdr:col>8</xdr:col>
      <xdr:colOff>1847850</xdr:colOff>
      <xdr:row>1</xdr:row>
      <xdr:rowOff>644101</xdr:rowOff>
    </xdr:to>
    <xdr:pic>
      <xdr:nvPicPr>
        <xdr:cNvPr id="5" name="Picture 2">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232833"/>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666750</xdr:colOff>
      <xdr:row>14</xdr:row>
      <xdr:rowOff>9525</xdr:rowOff>
    </xdr:from>
    <xdr:to>
      <xdr:col>6</xdr:col>
      <xdr:colOff>781050</xdr:colOff>
      <xdr:row>14</xdr:row>
      <xdr:rowOff>104775</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6057900"/>
          <a:ext cx="1143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xdr:row>
      <xdr:rowOff>76200</xdr:rowOff>
    </xdr:from>
    <xdr:to>
      <xdr:col>12</xdr:col>
      <xdr:colOff>628650</xdr:colOff>
      <xdr:row>1</xdr:row>
      <xdr:rowOff>540385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3525" y="190500"/>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5</xdr:col>
      <xdr:colOff>9525</xdr:colOff>
      <xdr:row>1</xdr:row>
      <xdr:rowOff>57150</xdr:rowOff>
    </xdr:from>
    <xdr:to>
      <xdr:col>5</xdr:col>
      <xdr:colOff>2619375</xdr:colOff>
      <xdr:row>1</xdr:row>
      <xdr:rowOff>521335</xdr:rowOff>
    </xdr:to>
    <xdr:pic>
      <xdr:nvPicPr>
        <xdr:cNvPr id="4" name="Picture 2">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05525" y="171450"/>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1466850</xdr:colOff>
      <xdr:row>7</xdr:row>
      <xdr:rowOff>657225</xdr:rowOff>
    </xdr:from>
    <xdr:to>
      <xdr:col>7</xdr:col>
      <xdr:colOff>9525</xdr:colOff>
      <xdr:row>8</xdr:row>
      <xdr:rowOff>95250</xdr:rowOff>
    </xdr:to>
    <xdr:pic>
      <xdr:nvPicPr>
        <xdr:cNvPr id="4" name="Grafik 1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2428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809625</xdr:colOff>
      <xdr:row>1</xdr:row>
      <xdr:rowOff>9525</xdr:rowOff>
    </xdr:from>
    <xdr:to>
      <xdr:col>6</xdr:col>
      <xdr:colOff>1476375</xdr:colOff>
      <xdr:row>1</xdr:row>
      <xdr:rowOff>473710</xdr:rowOff>
    </xdr:to>
    <xdr:pic>
      <xdr:nvPicPr>
        <xdr:cNvPr id="5" name="Picture 2">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8450" y="123825"/>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8</xdr:col>
      <xdr:colOff>730250</xdr:colOff>
      <xdr:row>1</xdr:row>
      <xdr:rowOff>127000</xdr:rowOff>
    </xdr:from>
    <xdr:to>
      <xdr:col>8</xdr:col>
      <xdr:colOff>3340100</xdr:colOff>
      <xdr:row>1</xdr:row>
      <xdr:rowOff>591185</xdr:rowOff>
    </xdr:to>
    <xdr:pic>
      <xdr:nvPicPr>
        <xdr:cNvPr id="5" name="Picture 2">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27583" y="179917"/>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7022425" y="104775"/>
          <a:ext cx="2247736" cy="833438"/>
        </a:xfrm>
        <a:prstGeom prst="rect">
          <a:avLst/>
        </a:prstGeom>
      </xdr:spPr>
    </xdr:pic>
    <xdr:clientData/>
  </xdr:oneCellAnchor>
  <xdr:twoCellAnchor editAs="oneCell">
    <xdr:from>
      <xdr:col>15</xdr:col>
      <xdr:colOff>276225</xdr:colOff>
      <xdr:row>1</xdr:row>
      <xdr:rowOff>104775</xdr:rowOff>
    </xdr:from>
    <xdr:to>
      <xdr:col>17</xdr:col>
      <xdr:colOff>781050</xdr:colOff>
      <xdr:row>1</xdr:row>
      <xdr:rowOff>568960</xdr:rowOff>
    </xdr:to>
    <xdr:pic>
      <xdr:nvPicPr>
        <xdr:cNvPr id="4" name="Picture 2">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5850" y="209550"/>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169333</xdr:colOff>
      <xdr:row>121</xdr:row>
      <xdr:rowOff>127000</xdr:rowOff>
    </xdr:from>
    <xdr:to>
      <xdr:col>11</xdr:col>
      <xdr:colOff>222250</xdr:colOff>
      <xdr:row>148</xdr:row>
      <xdr:rowOff>158749</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2" t="11667" r="2719" b="8175"/>
        <a:stretch/>
      </xdr:blipFill>
      <xdr:spPr>
        <a:xfrm>
          <a:off x="2095500" y="41148000"/>
          <a:ext cx="6720417" cy="5344583"/>
        </a:xfrm>
        <a:prstGeom prst="rect">
          <a:avLst/>
        </a:prstGeom>
      </xdr:spPr>
    </xdr:pic>
    <xdr:clientData/>
  </xdr:twoCellAnchor>
  <xdr:twoCellAnchor editAs="oneCell">
    <xdr:from>
      <xdr:col>13</xdr:col>
      <xdr:colOff>0</xdr:colOff>
      <xdr:row>1</xdr:row>
      <xdr:rowOff>104775</xdr:rowOff>
    </xdr:from>
    <xdr:to>
      <xdr:col>15</xdr:col>
      <xdr:colOff>876300</xdr:colOff>
      <xdr:row>1</xdr:row>
      <xdr:rowOff>568960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67975" y="161925"/>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638174</xdr:colOff>
      <xdr:row>67</xdr:row>
      <xdr:rowOff>9525</xdr:rowOff>
    </xdr:from>
    <xdr:to>
      <xdr:col>10</xdr:col>
      <xdr:colOff>390525</xdr:colOff>
      <xdr:row>92</xdr:row>
      <xdr:rowOff>180975</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82" t="10217" r="3499" b="7408"/>
        <a:stretch/>
      </xdr:blipFill>
      <xdr:spPr>
        <a:xfrm>
          <a:off x="1438274" y="20012025"/>
          <a:ext cx="6038851" cy="4933950"/>
        </a:xfrm>
        <a:prstGeom prst="rect">
          <a:avLst/>
        </a:prstGeom>
      </xdr:spPr>
    </xdr:pic>
    <xdr:clientData/>
  </xdr:twoCellAnchor>
  <xdr:twoCellAnchor editAs="oneCell">
    <xdr:from>
      <xdr:col>10</xdr:col>
      <xdr:colOff>438150</xdr:colOff>
      <xdr:row>1</xdr:row>
      <xdr:rowOff>190500</xdr:rowOff>
    </xdr:from>
    <xdr:to>
      <xdr:col>12</xdr:col>
      <xdr:colOff>238125</xdr:colOff>
      <xdr:row>2</xdr:row>
      <xdr:rowOff>6985</xdr:rowOff>
    </xdr:to>
    <xdr:pic>
      <xdr:nvPicPr>
        <xdr:cNvPr id="5" name="Picture 2">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1419225</xdr:colOff>
      <xdr:row>1</xdr:row>
      <xdr:rowOff>38100</xdr:rowOff>
    </xdr:from>
    <xdr:to>
      <xdr:col>4</xdr:col>
      <xdr:colOff>1819275</xdr:colOff>
      <xdr:row>1</xdr:row>
      <xdr:rowOff>502285</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14287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819150</xdr:colOff>
      <xdr:row>1</xdr:row>
      <xdr:rowOff>66675</xdr:rowOff>
    </xdr:from>
    <xdr:to>
      <xdr:col>6</xdr:col>
      <xdr:colOff>1114425</xdr:colOff>
      <xdr:row>1</xdr:row>
      <xdr:rowOff>530860</xdr:rowOff>
    </xdr:to>
    <xdr:pic>
      <xdr:nvPicPr>
        <xdr:cNvPr id="2" name="Picture 2">
          <a:extLst>
            <a:ext uri="{FF2B5EF4-FFF2-40B4-BE49-F238E27FC236}">
              <a16:creationId xmlns:a16="http://schemas.microsoft.com/office/drawing/2014/main" id="{211509FD-D492-4D90-9CDA-31F53FC457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58050" y="171450"/>
          <a:ext cx="2609850" cy="464185"/>
        </a:xfrm>
        <a:prstGeom prst="rect">
          <a:avLst/>
        </a:prstGeom>
      </xdr:spPr>
    </xdr:pic>
    <xdr:clientData/>
  </xdr:twoCellAnchor>
  <xdr:twoCellAnchor editAs="oneCell">
    <xdr:from>
      <xdr:col>0</xdr:col>
      <xdr:colOff>133350</xdr:colOff>
      <xdr:row>986</xdr:row>
      <xdr:rowOff>85725</xdr:rowOff>
    </xdr:from>
    <xdr:to>
      <xdr:col>3</xdr:col>
      <xdr:colOff>123825</xdr:colOff>
      <xdr:row>994</xdr:row>
      <xdr:rowOff>76020</xdr:rowOff>
    </xdr:to>
    <xdr:pic>
      <xdr:nvPicPr>
        <xdr:cNvPr id="4" name="Grafik 3">
          <a:extLst>
            <a:ext uri="{FF2B5EF4-FFF2-40B4-BE49-F238E27FC236}">
              <a16:creationId xmlns:a16="http://schemas.microsoft.com/office/drawing/2014/main" id="{4B65A2AC-9295-4041-97F9-32EFDE8E5863}"/>
            </a:ext>
          </a:extLst>
        </xdr:cNvPr>
        <xdr:cNvPicPr>
          <a:picLocks noChangeAspect="1"/>
        </xdr:cNvPicPr>
      </xdr:nvPicPr>
      <xdr:blipFill rotWithShape="1">
        <a:blip xmlns:r="http://schemas.openxmlformats.org/officeDocument/2006/relationships" r:embed="rId2"/>
        <a:srcRect l="8387"/>
        <a:stretch/>
      </xdr:blipFill>
      <xdr:spPr>
        <a:xfrm>
          <a:off x="133350" y="367007775"/>
          <a:ext cx="4181475" cy="143809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9</xdr:col>
      <xdr:colOff>285750</xdr:colOff>
      <xdr:row>1</xdr:row>
      <xdr:rowOff>9525</xdr:rowOff>
    </xdr:from>
    <xdr:ext cx="2609850" cy="464185"/>
    <xdr:pic>
      <xdr:nvPicPr>
        <xdr:cNvPr id="2" name="Picture 2">
          <a:extLst>
            <a:ext uri="{FF2B5EF4-FFF2-40B4-BE49-F238E27FC236}">
              <a16:creationId xmlns:a16="http://schemas.microsoft.com/office/drawing/2014/main" id="{3C43CFBF-37A9-465D-8634-5842F0A9B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0" y="200025"/>
          <a:ext cx="2609850" cy="464185"/>
        </a:xfrm>
        <a:prstGeom prst="rect">
          <a:avLst/>
        </a:prstGeom>
      </xdr:spPr>
    </xdr:pic>
    <xdr:clientData/>
  </xdr:oneCellAnchor>
  <xdr:twoCellAnchor>
    <xdr:from>
      <xdr:col>1</xdr:col>
      <xdr:colOff>0</xdr:colOff>
      <xdr:row>3</xdr:row>
      <xdr:rowOff>0</xdr:rowOff>
    </xdr:from>
    <xdr:to>
      <xdr:col>4</xdr:col>
      <xdr:colOff>256469</xdr:colOff>
      <xdr:row>44</xdr:row>
      <xdr:rowOff>9482</xdr:rowOff>
    </xdr:to>
    <xdr:grpSp>
      <xdr:nvGrpSpPr>
        <xdr:cNvPr id="3" name="Gruppieren 2">
          <a:extLst>
            <a:ext uri="{FF2B5EF4-FFF2-40B4-BE49-F238E27FC236}">
              <a16:creationId xmlns:a16="http://schemas.microsoft.com/office/drawing/2014/main" id="{FFF794D2-13CD-4C60-943E-59E881B320C9}"/>
            </a:ext>
          </a:extLst>
        </xdr:cNvPr>
        <xdr:cNvGrpSpPr/>
      </xdr:nvGrpSpPr>
      <xdr:grpSpPr>
        <a:xfrm>
          <a:off x="762000" y="952500"/>
          <a:ext cx="5676194" cy="12115757"/>
          <a:chOff x="762000" y="742950"/>
          <a:chExt cx="5676194" cy="7819982"/>
        </a:xfrm>
      </xdr:grpSpPr>
      <xdr:pic>
        <xdr:nvPicPr>
          <xdr:cNvPr id="4" name="Grafik 3">
            <a:extLst>
              <a:ext uri="{FF2B5EF4-FFF2-40B4-BE49-F238E27FC236}">
                <a16:creationId xmlns:a16="http://schemas.microsoft.com/office/drawing/2014/main" id="{926A98AA-53F6-4E0D-9A14-35739A77F332}"/>
              </a:ext>
            </a:extLst>
          </xdr:cNvPr>
          <xdr:cNvPicPr>
            <a:picLocks noChangeAspect="1"/>
          </xdr:cNvPicPr>
        </xdr:nvPicPr>
        <xdr:blipFill>
          <a:blip xmlns:r="http://schemas.openxmlformats.org/officeDocument/2006/relationships" r:embed="rId2"/>
          <a:stretch>
            <a:fillRect/>
          </a:stretch>
        </xdr:blipFill>
        <xdr:spPr>
          <a:xfrm>
            <a:off x="790575" y="1762125"/>
            <a:ext cx="5647619" cy="6409524"/>
          </a:xfrm>
          <a:prstGeom prst="rect">
            <a:avLst/>
          </a:prstGeom>
        </xdr:spPr>
      </xdr:pic>
      <xdr:pic>
        <xdr:nvPicPr>
          <xdr:cNvPr id="5" name="Grafik 4">
            <a:extLst>
              <a:ext uri="{FF2B5EF4-FFF2-40B4-BE49-F238E27FC236}">
                <a16:creationId xmlns:a16="http://schemas.microsoft.com/office/drawing/2014/main" id="{33864FFC-3D83-4813-B73E-90E5180E29FD}"/>
              </a:ext>
            </a:extLst>
          </xdr:cNvPr>
          <xdr:cNvPicPr>
            <a:picLocks noChangeAspect="1"/>
          </xdr:cNvPicPr>
        </xdr:nvPicPr>
        <xdr:blipFill>
          <a:blip xmlns:r="http://schemas.openxmlformats.org/officeDocument/2006/relationships" r:embed="rId3"/>
          <a:stretch>
            <a:fillRect/>
          </a:stretch>
        </xdr:blipFill>
        <xdr:spPr>
          <a:xfrm>
            <a:off x="857250" y="8220075"/>
            <a:ext cx="5495238" cy="342857"/>
          </a:xfrm>
          <a:prstGeom prst="rect">
            <a:avLst/>
          </a:prstGeom>
        </xdr:spPr>
      </xdr:pic>
      <xdr:pic>
        <xdr:nvPicPr>
          <xdr:cNvPr id="6" name="Grafik 5">
            <a:extLst>
              <a:ext uri="{FF2B5EF4-FFF2-40B4-BE49-F238E27FC236}">
                <a16:creationId xmlns:a16="http://schemas.microsoft.com/office/drawing/2014/main" id="{00BC74CC-E8BC-4989-B153-A61EA5EA1558}"/>
              </a:ext>
            </a:extLst>
          </xdr:cNvPr>
          <xdr:cNvPicPr>
            <a:picLocks noChangeAspect="1"/>
          </xdr:cNvPicPr>
        </xdr:nvPicPr>
        <xdr:blipFill>
          <a:blip xmlns:r="http://schemas.openxmlformats.org/officeDocument/2006/relationships" r:embed="rId4"/>
          <a:stretch>
            <a:fillRect/>
          </a:stretch>
        </xdr:blipFill>
        <xdr:spPr>
          <a:xfrm>
            <a:off x="762000" y="742950"/>
            <a:ext cx="5466667" cy="1019048"/>
          </a:xfrm>
          <a:prstGeom prst="rect">
            <a:avLst/>
          </a:prstGeom>
        </xdr:spPr>
      </xdr:pic>
    </xdr:grpSp>
    <xdr:clientData/>
  </xdr:twoCellAnchor>
  <xdr:twoCellAnchor editAs="oneCell">
    <xdr:from>
      <xdr:col>8</xdr:col>
      <xdr:colOff>143168</xdr:colOff>
      <xdr:row>145</xdr:row>
      <xdr:rowOff>514350</xdr:rowOff>
    </xdr:from>
    <xdr:to>
      <xdr:col>14</xdr:col>
      <xdr:colOff>674927</xdr:colOff>
      <xdr:row>150</xdr:row>
      <xdr:rowOff>1237358</xdr:rowOff>
    </xdr:to>
    <xdr:pic>
      <xdr:nvPicPr>
        <xdr:cNvPr id="7" name="Grafik 6">
          <a:extLst>
            <a:ext uri="{FF2B5EF4-FFF2-40B4-BE49-F238E27FC236}">
              <a16:creationId xmlns:a16="http://schemas.microsoft.com/office/drawing/2014/main" id="{877A1BBB-0C85-481A-8ADE-0A7B6A092760}"/>
            </a:ext>
          </a:extLst>
        </xdr:cNvPr>
        <xdr:cNvPicPr>
          <a:picLocks noChangeAspect="1"/>
        </xdr:cNvPicPr>
      </xdr:nvPicPr>
      <xdr:blipFill>
        <a:blip xmlns:r="http://schemas.openxmlformats.org/officeDocument/2006/relationships" r:embed="rId5"/>
        <a:stretch>
          <a:fillRect/>
        </a:stretch>
      </xdr:blipFill>
      <xdr:spPr>
        <a:xfrm>
          <a:off x="14868818" y="55540275"/>
          <a:ext cx="7570734" cy="5009258"/>
        </a:xfrm>
        <a:prstGeom prst="rect">
          <a:avLst/>
        </a:prstGeom>
      </xdr:spPr>
    </xdr:pic>
    <xdr:clientData/>
  </xdr:twoCellAnchor>
  <xdr:twoCellAnchor editAs="oneCell">
    <xdr:from>
      <xdr:col>10</xdr:col>
      <xdr:colOff>438150</xdr:colOff>
      <xdr:row>1</xdr:row>
      <xdr:rowOff>190500</xdr:rowOff>
    </xdr:from>
    <xdr:to>
      <xdr:col>14</xdr:col>
      <xdr:colOff>0</xdr:colOff>
      <xdr:row>2</xdr:row>
      <xdr:rowOff>16510</xdr:rowOff>
    </xdr:to>
    <xdr:pic>
      <xdr:nvPicPr>
        <xdr:cNvPr id="9" name="Picture 2">
          <a:extLst>
            <a:ext uri="{FF2B5EF4-FFF2-40B4-BE49-F238E27FC236}">
              <a16:creationId xmlns:a16="http://schemas.microsoft.com/office/drawing/2014/main" id="{3435C54F-F0CD-4BAB-A534-570DD13BA0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twoCellAnchor editAs="oneCell">
    <xdr:from>
      <xdr:col>5</xdr:col>
      <xdr:colOff>1009650</xdr:colOff>
      <xdr:row>1</xdr:row>
      <xdr:rowOff>95250</xdr:rowOff>
    </xdr:from>
    <xdr:to>
      <xdr:col>6</xdr:col>
      <xdr:colOff>2466975</xdr:colOff>
      <xdr:row>1</xdr:row>
      <xdr:rowOff>559435</xdr:rowOff>
    </xdr:to>
    <xdr:pic>
      <xdr:nvPicPr>
        <xdr:cNvPr id="10" name="Picture 2">
          <a:extLst>
            <a:ext uri="{FF2B5EF4-FFF2-40B4-BE49-F238E27FC236}">
              <a16:creationId xmlns:a16="http://schemas.microsoft.com/office/drawing/2014/main" id="{942BC4EF-74FA-4FC9-A943-CFAA0DE86F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2475" y="200025"/>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F5812E55-53B6-4B4D-BD11-740906289F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twoCellAnchor editAs="oneCell">
    <xdr:from>
      <xdr:col>1</xdr:col>
      <xdr:colOff>0</xdr:colOff>
      <xdr:row>4</xdr:row>
      <xdr:rowOff>0</xdr:rowOff>
    </xdr:from>
    <xdr:to>
      <xdr:col>13</xdr:col>
      <xdr:colOff>236570</xdr:colOff>
      <xdr:row>37</xdr:row>
      <xdr:rowOff>141996</xdr:rowOff>
    </xdr:to>
    <xdr:pic>
      <xdr:nvPicPr>
        <xdr:cNvPr id="3" name="Grafik 2">
          <a:extLst>
            <a:ext uri="{FF2B5EF4-FFF2-40B4-BE49-F238E27FC236}">
              <a16:creationId xmlns:a16="http://schemas.microsoft.com/office/drawing/2014/main" id="{116B239C-758A-4FE8-94C4-CCC280A30365}"/>
            </a:ext>
          </a:extLst>
        </xdr:cNvPr>
        <xdr:cNvPicPr>
          <a:picLocks noChangeAspect="1"/>
        </xdr:cNvPicPr>
      </xdr:nvPicPr>
      <xdr:blipFill>
        <a:blip xmlns:r="http://schemas.openxmlformats.org/officeDocument/2006/relationships" r:embed="rId2"/>
        <a:stretch>
          <a:fillRect/>
        </a:stretch>
      </xdr:blipFill>
      <xdr:spPr>
        <a:xfrm>
          <a:off x="190500" y="1552575"/>
          <a:ext cx="12438095" cy="702857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3" name="Picture 2">
          <a:extLst>
            <a:ext uri="{FF2B5EF4-FFF2-40B4-BE49-F238E27FC236}">
              <a16:creationId xmlns:a16="http://schemas.microsoft.com/office/drawing/2014/main" id="{FAB4E98C-C692-4A2E-9097-0167B81897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6100" y="114300"/>
          <a:ext cx="2609850" cy="4641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2" name="Picture 2">
          <a:extLst>
            <a:ext uri="{FF2B5EF4-FFF2-40B4-BE49-F238E27FC236}">
              <a16:creationId xmlns:a16="http://schemas.microsoft.com/office/drawing/2014/main" id="{2AD9491E-95DF-4158-BD76-7B2BEAFF5D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114300"/>
          <a:ext cx="2609850" cy="464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1206500</xdr:colOff>
      <xdr:row>1</xdr:row>
      <xdr:rowOff>148166</xdr:rowOff>
    </xdr:from>
    <xdr:to>
      <xdr:col>10</xdr:col>
      <xdr:colOff>747183</xdr:colOff>
      <xdr:row>1</xdr:row>
      <xdr:rowOff>612351</xdr:rowOff>
    </xdr:to>
    <xdr:pic>
      <xdr:nvPicPr>
        <xdr:cNvPr id="5" name="Picture 2">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0" y="195791"/>
          <a:ext cx="2607733" cy="464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155575</xdr:colOff>
      <xdr:row>1</xdr:row>
      <xdr:rowOff>106891</xdr:rowOff>
    </xdr:from>
    <xdr:to>
      <xdr:col>14</xdr:col>
      <xdr:colOff>498475</xdr:colOff>
      <xdr:row>1</xdr:row>
      <xdr:rowOff>571076</xdr:rowOff>
    </xdr:to>
    <xdr:pic>
      <xdr:nvPicPr>
        <xdr:cNvPr id="2" name="Picture 2">
          <a:extLst>
            <a:ext uri="{FF2B5EF4-FFF2-40B4-BE49-F238E27FC236}">
              <a16:creationId xmlns:a16="http://schemas.microsoft.com/office/drawing/2014/main" id="{DE0DDE29-8B44-4179-AADB-9B9BB65F8E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254000</xdr:colOff>
      <xdr:row>1</xdr:row>
      <xdr:rowOff>63500</xdr:rowOff>
    </xdr:from>
    <xdr:to>
      <xdr:col>13</xdr:col>
      <xdr:colOff>450850</xdr:colOff>
      <xdr:row>1</xdr:row>
      <xdr:rowOff>527685</xdr:rowOff>
    </xdr:to>
    <xdr:pic>
      <xdr:nvPicPr>
        <xdr:cNvPr id="4" name="Picture 2">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169333"/>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736675" y="104775"/>
          <a:ext cx="2247736" cy="833438"/>
        </a:xfrm>
        <a:prstGeom prst="rect">
          <a:avLst/>
        </a:prstGeom>
      </xdr:spPr>
    </xdr:pic>
    <xdr:clientData/>
  </xdr:oneCellAnchor>
  <xdr:twoCellAnchor editAs="oneCell">
    <xdr:from>
      <xdr:col>15</xdr:col>
      <xdr:colOff>257175</xdr:colOff>
      <xdr:row>1</xdr:row>
      <xdr:rowOff>76200</xdr:rowOff>
    </xdr:from>
    <xdr:to>
      <xdr:col>17</xdr:col>
      <xdr:colOff>762000</xdr:colOff>
      <xdr:row>1</xdr:row>
      <xdr:rowOff>540385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5" y="180975"/>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116417</xdr:colOff>
      <xdr:row>1</xdr:row>
      <xdr:rowOff>52917</xdr:rowOff>
    </xdr:from>
    <xdr:to>
      <xdr:col>12</xdr:col>
      <xdr:colOff>440267</xdr:colOff>
      <xdr:row>1</xdr:row>
      <xdr:rowOff>517102</xdr:rowOff>
    </xdr:to>
    <xdr:pic>
      <xdr:nvPicPr>
        <xdr:cNvPr id="4" name="Picture 2">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667" y="158750"/>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3_prostata/02_zertkom%20pz/150630_sitzung%20zertkom%20pz/04_basisdaten%20pz%20Sitzg%20(1507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02_dkg%20bz-dz-pz\3_prostata\eb_prostata-E5.3_daten(1312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20oncobox/_oncobox%20compare/02_xml%20dateien%20zentren/Manueller%20Abgleich/liste%20mit%2010%20patienten%20f&#252;r%20maskendesign%20(2007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neu"/>
      <sheetName val="Basisdaten alt (2)"/>
      <sheetName val="HilfstabelleB"/>
      <sheetName val="Datenquelle"/>
      <sheetName val="Pat.-Fragebogen"/>
      <sheetName val="Primärfalldefinition"/>
      <sheetName val="Berechnung1"/>
      <sheetName val="HilfstabelleKB"/>
      <sheetName val="Hilfstabelle Datendef KB"/>
      <sheetName val="Berechnung3"/>
      <sheetName val="Berechnung2"/>
      <sheetName val="HilfstabelleDM"/>
      <sheetName val="HilfstabelleSD"/>
      <sheetName val="HilfstabelleM"/>
      <sheetName val="HilfstabellePatFrag"/>
      <sheetName val="Nicht benutzt"/>
      <sheetName val="Tabelle1"/>
    </sheetNames>
    <sheetDataSet>
      <sheetData sheetId="0" refreshError="1"/>
      <sheetData sheetId="1" refreshError="1"/>
      <sheetData sheetId="2" refreshError="1"/>
      <sheetData sheetId="3">
        <row r="57">
          <cell r="A57" t="str">
            <v>Baden-Württemberg</v>
          </cell>
          <cell r="B57" t="str">
            <v>Bayern</v>
          </cell>
          <cell r="C57" t="str">
            <v>Berlin</v>
          </cell>
          <cell r="D57" t="str">
            <v>Brandenburg</v>
          </cell>
          <cell r="E57" t="str">
            <v>Bremen</v>
          </cell>
          <cell r="F57" t="str">
            <v>Hamburg</v>
          </cell>
          <cell r="G57" t="str">
            <v>Hessen</v>
          </cell>
          <cell r="H57" t="str">
            <v>Mecklenburg-Vorpommern</v>
          </cell>
          <cell r="I57" t="str">
            <v>Niedersachsen</v>
          </cell>
          <cell r="J57" t="str">
            <v>Nordrhein-Westfalen</v>
          </cell>
          <cell r="K57" t="str">
            <v>Rheinland-Pfalz</v>
          </cell>
          <cell r="L57" t="str">
            <v>Saarland</v>
          </cell>
          <cell r="M57" t="str">
            <v>Sachsen</v>
          </cell>
          <cell r="N57" t="str">
            <v>Sachsen-Anhalt</v>
          </cell>
          <cell r="O57" t="str">
            <v>Schleswig-Holstein</v>
          </cell>
          <cell r="P57" t="str">
            <v>Thüringen</v>
          </cell>
          <cell r="Q57" t="str">
            <v>Schweiz</v>
          </cell>
          <cell r="R57" t="str">
            <v>Österreich</v>
          </cell>
          <cell r="S57" t="str">
            <v>Italien</v>
          </cell>
        </row>
        <row r="58">
          <cell r="A58" t="str">
            <v>Comprehensive Cancer Center Freiburg</v>
          </cell>
          <cell r="B58" t="str">
            <v>Bevölkerungsbezogenes Krebsregister Bayern</v>
          </cell>
          <cell r="C58" t="str">
            <v>Charité Comprehensive Cancer Center</v>
          </cell>
          <cell r="D58" t="str">
            <v>Gemeinsames Krebsregister Berlin-Brandenburg</v>
          </cell>
          <cell r="E58" t="str">
            <v>Krebsregister des Landes Bremen</v>
          </cell>
          <cell r="F58" t="str">
            <v>Hamburgisches Krebsregister</v>
          </cell>
          <cell r="G58" t="str">
            <v>Hessisches Krebsregister</v>
          </cell>
          <cell r="H58" t="str">
            <v>Tumorzentrum Neubrandenburg</v>
          </cell>
          <cell r="I58" t="str">
            <v>Epidemiologisches Krebsregister Niedersachsen</v>
          </cell>
          <cell r="J58" t="str">
            <v>Westdeutsches Tumorzentrum Essen</v>
          </cell>
          <cell r="K58" t="str">
            <v>Krebsregister Rheinland-Pfalz</v>
          </cell>
          <cell r="L58" t="str">
            <v>Epidemiologisches Krebsregister Saarland</v>
          </cell>
          <cell r="M58" t="str">
            <v>Tumorzentrum Chemnitz</v>
          </cell>
          <cell r="N58" t="str">
            <v>Tumorzentrum Anhalt</v>
          </cell>
          <cell r="O58" t="str">
            <v>klinisches Krebsregister Schleswig Holstein/Lübeck</v>
          </cell>
          <cell r="P58" t="str">
            <v>Tumorzentrum Altenburg</v>
          </cell>
          <cell r="Q58" t="str">
            <v>Krebsregister Schweiz</v>
          </cell>
          <cell r="R58" t="str">
            <v>Krebsregister Österreich</v>
          </cell>
          <cell r="S58" t="str">
            <v>Krebsregister Italien</v>
          </cell>
        </row>
        <row r="59">
          <cell r="A59" t="str">
            <v>Comprehensive Cancer Center Tübingen</v>
          </cell>
          <cell r="B59" t="str">
            <v>Tumorzentrum Augsburg</v>
          </cell>
          <cell r="C59" t="str">
            <v>Gemeinsames Krebsregister Berlin-Brandenburg</v>
          </cell>
          <cell r="D59" t="str">
            <v>Tumorzentrum Land Brandenburg</v>
          </cell>
          <cell r="E59" t="str">
            <v>Keine Anbindung an Klinisches Krebsregister</v>
          </cell>
          <cell r="F59" t="str">
            <v>Keine Anbindung an Klinisches Krebsregister</v>
          </cell>
          <cell r="G59" t="str">
            <v>Krebsregister Hessen</v>
          </cell>
          <cell r="H59" t="str">
            <v>Tumorzentrum Rostock</v>
          </cell>
          <cell r="I59" t="str">
            <v>Kassenärztliche Vereinigung Niedersachsen</v>
          </cell>
          <cell r="J59" t="str">
            <v>Comprehensive Cancer Center Münster</v>
          </cell>
          <cell r="K59" t="str">
            <v>Tumorzentrum Koblenz</v>
          </cell>
          <cell r="L59" t="str">
            <v>Tumorzentrum Homburg</v>
          </cell>
          <cell r="M59" t="str">
            <v>Tumorzentrum Dresden</v>
          </cell>
          <cell r="N59" t="str">
            <v>Tumorzentrum Halle</v>
          </cell>
          <cell r="O59" t="str">
            <v>Krebsregister Schleswig-Holstein</v>
          </cell>
          <cell r="P59" t="str">
            <v>Tumorzentrum Erfurt</v>
          </cell>
          <cell r="Q59" t="str">
            <v>Nicht gelistet</v>
          </cell>
          <cell r="R59" t="str">
            <v>Nicht gelistet</v>
          </cell>
          <cell r="S59" t="str">
            <v>Nicht gelistet</v>
          </cell>
        </row>
        <row r="60">
          <cell r="A60" t="str">
            <v>Comprehensive Cancer Center Ulm</v>
          </cell>
          <cell r="B60" t="str">
            <v>Tumorzentrum Erlangen-Nürnberg</v>
          </cell>
          <cell r="C60" t="str">
            <v>Tumorzentrum Berlin-Buch</v>
          </cell>
          <cell r="D60" t="str">
            <v>GKR (Gemeinsames Krebsregister der Länder)</v>
          </cell>
          <cell r="E60" t="str">
            <v>Nicht gelistet</v>
          </cell>
          <cell r="F60" t="str">
            <v>Nicht gelistet</v>
          </cell>
          <cell r="G60" t="str">
            <v>Onkologischer Schwerpunkt Wiesbaden</v>
          </cell>
          <cell r="H60" t="str">
            <v>Tumorzentrum Schwerin</v>
          </cell>
          <cell r="I60" t="str">
            <v>Krebsregister Niedersachsen</v>
          </cell>
          <cell r="J60" t="str">
            <v xml:space="preserve">Epidemiologisches Krebsregister Münster </v>
          </cell>
          <cell r="K60" t="str">
            <v>Tumorzentrum Rheinland-Pfalz</v>
          </cell>
          <cell r="L60" t="str">
            <v>Keine Anbindung an Klinisches Krebsregister</v>
          </cell>
          <cell r="M60" t="str">
            <v>Tumorzentrum Leipzig</v>
          </cell>
          <cell r="N60" t="str">
            <v>Tumorzentrum Magdeburg</v>
          </cell>
          <cell r="O60" t="str">
            <v>Tumorzentrum Kiel</v>
          </cell>
          <cell r="P60" t="str">
            <v>Tumorzentrum Gera</v>
          </cell>
        </row>
        <row r="61">
          <cell r="A61" t="str">
            <v>Epidemiologisches Krebsregister Baden-Württemberg</v>
          </cell>
          <cell r="B61" t="str">
            <v>Tumorzentrum München</v>
          </cell>
          <cell r="C61" t="str">
            <v>Tumorzentrum für Klinik &amp; Praxis in Berlin</v>
          </cell>
          <cell r="D61" t="str">
            <v>Keine Anbindung an Klinisches Krebsregister</v>
          </cell>
          <cell r="E61" t="str">
            <v>Unbekannt</v>
          </cell>
          <cell r="F61" t="str">
            <v>Unbekannt</v>
          </cell>
          <cell r="G61" t="str">
            <v>Tumorzentrum Kassel</v>
          </cell>
          <cell r="H61" t="str">
            <v>Tumorzentrum Vorpommern</v>
          </cell>
          <cell r="I61" t="str">
            <v>Tumorzentrum Göttingen</v>
          </cell>
          <cell r="J61" t="str">
            <v>Epidemiologisches Krebsregister NRW</v>
          </cell>
          <cell r="K61" t="str">
            <v>Keine Anbindung an Klinisches Krebsregister</v>
          </cell>
          <cell r="L61" t="str">
            <v>Nicht gelistet</v>
          </cell>
          <cell r="M61" t="str">
            <v>Tumorzentrum Ostsachsen</v>
          </cell>
          <cell r="N61" t="str">
            <v>GKR (Gemeinsames Krebsregister der Länder)</v>
          </cell>
          <cell r="O61" t="str">
            <v>Keine Anbindung an Klinisches Krebsregister</v>
          </cell>
          <cell r="P61" t="str">
            <v>Tumorzentrum Jena</v>
          </cell>
        </row>
        <row r="62">
          <cell r="A62" t="str">
            <v>Krebsregister Baden-Württemberg</v>
          </cell>
          <cell r="B62" t="str">
            <v>Tumorzentrum Oberfranken</v>
          </cell>
          <cell r="C62" t="str">
            <v>Tumorzentrum Spandau</v>
          </cell>
          <cell r="D62" t="str">
            <v>Nicht gelistet</v>
          </cell>
          <cell r="G62" t="str">
            <v>Tumorzentrum Marburg</v>
          </cell>
          <cell r="H62" t="str">
            <v>GKR (Gemeinsames Krebsregister der Länder)</v>
          </cell>
          <cell r="I62" t="str">
            <v>Tumorzentrum Hannover</v>
          </cell>
          <cell r="J62" t="str">
            <v>Krebsregister NRW</v>
          </cell>
          <cell r="K62" t="str">
            <v>Nicht gelistet</v>
          </cell>
          <cell r="L62" t="str">
            <v>Unbekannt</v>
          </cell>
          <cell r="M62" t="str">
            <v>Tumorzentrum Zwickau</v>
          </cell>
          <cell r="N62" t="str">
            <v>Keine Anbindung an Klinisches Krebsregister</v>
          </cell>
          <cell r="O62" t="str">
            <v>Nicht gelistet</v>
          </cell>
          <cell r="P62" t="str">
            <v>Tumorzentrum Suhl</v>
          </cell>
        </row>
        <row r="63">
          <cell r="A63" t="str">
            <v>NCT Heidelberg</v>
          </cell>
          <cell r="B63" t="str">
            <v>Tumorzentrum Regensburg</v>
          </cell>
          <cell r="C63" t="str">
            <v>Tumorzentrum Vivantes</v>
          </cell>
          <cell r="D63" t="str">
            <v>Unbekannt</v>
          </cell>
          <cell r="G63" t="str">
            <v>Keine Anbindung an Klinisches Krebsregister</v>
          </cell>
          <cell r="H63" t="str">
            <v>Keine Anbindung an Klinisches Krebsregister</v>
          </cell>
          <cell r="I63" t="str">
            <v>Tumorzentrum Weser-Ems</v>
          </cell>
          <cell r="J63" t="str">
            <v>Onkologischer Schwerpunkt Hamm</v>
          </cell>
          <cell r="K63" t="str">
            <v>Unbekannt</v>
          </cell>
          <cell r="M63" t="str">
            <v>GKR (Gemeinsames Krebsregister der Länder)</v>
          </cell>
          <cell r="N63" t="str">
            <v>Nicht gelistet</v>
          </cell>
          <cell r="O63" t="str">
            <v>Unbekannt</v>
          </cell>
          <cell r="P63" t="str">
            <v>Tumorzentrum Südharz</v>
          </cell>
        </row>
        <row r="64">
          <cell r="A64" t="str">
            <v>Onkol. Schwerpunkt Lörrach-Rheinfelden</v>
          </cell>
          <cell r="B64" t="str">
            <v>Tumorzentrum Würzburg</v>
          </cell>
          <cell r="C64" t="str">
            <v>GKR (Gemeinsames Krebsregister der Länder)</v>
          </cell>
          <cell r="G64" t="str">
            <v>Nicht gelistet</v>
          </cell>
          <cell r="H64" t="str">
            <v>Nicht gelistet</v>
          </cell>
          <cell r="I64" t="str">
            <v>Keine Anbindung an Klinisches Krebsregister</v>
          </cell>
          <cell r="J64" t="str">
            <v>Keine Anbindung an Klinisches Krebsregister</v>
          </cell>
          <cell r="M64" t="str">
            <v>Keine Anbindung an Klinisches Krebsregister</v>
          </cell>
          <cell r="N64" t="str">
            <v>Unbekannt</v>
          </cell>
          <cell r="P64" t="str">
            <v>GKR (Gemeinsames Krebsregister der Länder)</v>
          </cell>
        </row>
        <row r="65">
          <cell r="A65" t="str">
            <v>Onkol. Schwerpunkt Ludwigsburg-Bietigheim</v>
          </cell>
          <cell r="B65" t="str">
            <v>Keine Anbindung an Klinisches Krebsregister</v>
          </cell>
          <cell r="C65" t="str">
            <v>Keine Anbindung an Klinisches Krebsregister</v>
          </cell>
          <cell r="G65" t="str">
            <v>Unbekannt</v>
          </cell>
          <cell r="H65" t="str">
            <v>Unbekannt</v>
          </cell>
          <cell r="I65" t="str">
            <v>Nicht gelistet</v>
          </cell>
          <cell r="J65" t="str">
            <v>Nicht gelistet</v>
          </cell>
          <cell r="M65" t="str">
            <v>Nicht gelistet</v>
          </cell>
          <cell r="P65" t="str">
            <v>Keine Anbindung an Klinisches Krebsregister</v>
          </cell>
        </row>
        <row r="66">
          <cell r="A66" t="str">
            <v>Onkol. Schwerpunkt Villingen-Schwenningen</v>
          </cell>
          <cell r="B66" t="str">
            <v>Nicht gelistet</v>
          </cell>
          <cell r="C66" t="str">
            <v>Nicht gelistet</v>
          </cell>
          <cell r="I66" t="str">
            <v>Unbekannt</v>
          </cell>
          <cell r="J66" t="str">
            <v>Unbekannt</v>
          </cell>
          <cell r="M66" t="str">
            <v>Unbekannt</v>
          </cell>
          <cell r="P66" t="str">
            <v>Nicht gelistet</v>
          </cell>
        </row>
        <row r="67">
          <cell r="A67" t="str">
            <v>Onkologischer Schwerpunkt Göppingen</v>
          </cell>
          <cell r="B67" t="str">
            <v>Unbekannt</v>
          </cell>
          <cell r="C67" t="str">
            <v>Unbekannt</v>
          </cell>
          <cell r="P67" t="str">
            <v>Unbekannt</v>
          </cell>
        </row>
        <row r="68">
          <cell r="A68" t="str">
            <v>Onkologischer Schwerpunkt Heilbronn</v>
          </cell>
        </row>
        <row r="69">
          <cell r="A69" t="str">
            <v>Onkologischer Schwerpunkt Karlsruhe</v>
          </cell>
        </row>
        <row r="70">
          <cell r="A70" t="str">
            <v>Onkologischer Schwerpunkt Konstanz-Singen</v>
          </cell>
        </row>
        <row r="71">
          <cell r="A71" t="str">
            <v>Onkologischer Schwerpunkt Oberschwaben</v>
          </cell>
        </row>
        <row r="72">
          <cell r="A72" t="str">
            <v>Onkologischer Schwerpunkt Ortenaukreis</v>
          </cell>
        </row>
        <row r="73">
          <cell r="A73" t="str">
            <v>Onkologischer Schwerpunkt Ostwürttemberg</v>
          </cell>
        </row>
        <row r="74">
          <cell r="A74" t="str">
            <v>Onkologischer Schwerpunkt Reutlingen</v>
          </cell>
        </row>
        <row r="75">
          <cell r="A75" t="str">
            <v>Onkologischer Schwerpunkt Stuttgart</v>
          </cell>
        </row>
        <row r="76">
          <cell r="A76" t="str">
            <v>Keine Anbindung an Klinisches Krebsregister</v>
          </cell>
        </row>
        <row r="77">
          <cell r="A77" t="str">
            <v>Nicht gelistet</v>
          </cell>
        </row>
        <row r="78">
          <cell r="A78" t="str">
            <v>Unbekannt</v>
          </cell>
        </row>
        <row r="98">
          <cell r="F98"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row>
      </sheetData>
      <sheetData sheetId="10">
        <row r="4">
          <cell r="C4" t="str">
            <v>I.O.</v>
          </cell>
        </row>
      </sheetData>
      <sheetData sheetId="11">
        <row r="6">
          <cell r="B6"/>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Fallabgleich"/>
      <sheetName val="Gesamt Feldabgleich"/>
      <sheetName val="Falliste"/>
      <sheetName val="Dokuqualität"/>
      <sheetName val="Feldebene"/>
      <sheetName val="Feldliste"/>
      <sheetName val="Fallebene"/>
    </sheetNames>
    <sheetDataSet>
      <sheetData sheetId="0" refreshError="1"/>
      <sheetData sheetId="1" refreshError="1"/>
      <sheetData sheetId="2" refreshError="1"/>
      <sheetData sheetId="3" refreshError="1"/>
      <sheetData sheetId="4"/>
      <sheetData sheetId="5">
        <row r="6">
          <cell r="E6">
            <v>444</v>
          </cell>
          <cell r="G6">
            <v>740</v>
          </cell>
        </row>
      </sheetData>
      <sheetData sheetId="6" refreshError="1"/>
      <sheetData sheetId="7" refreshError="1"/>
      <sheetData sheetId="8">
        <row r="6">
          <cell r="E6">
            <v>444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428A18-344F-4C72-AEB4-9DD413FEB773}" name="Tabelle1" displayName="Tabelle1" ref="A9:G39" totalsRowShown="0">
  <autoFilter ref="A9:G39" xr:uid="{67428A18-344F-4C72-AEB4-9DD413FEB773}"/>
  <tableColumns count="7">
    <tableColumn id="1" xr3:uid="{6BC617A6-4EE4-4468-BCE4-9F1171411259}" name="Spalte1" dataDxfId="46"/>
    <tableColumn id="2" xr3:uid="{3B6E8514-DBBA-43C1-885D-738ADC9AED4C}" name="Spalte2" dataDxfId="45"/>
    <tableColumn id="3" xr3:uid="{2D23C61F-7955-4E0A-B2B2-4E2C4400B071}" name="Spalte3" dataDxfId="44"/>
    <tableColumn id="4" xr3:uid="{E9E4F5B4-0F93-4B7C-A0B6-C0A19CA7842D}" name="Spalte4" dataDxfId="43"/>
    <tableColumn id="5" xr3:uid="{C2C57530-691D-4005-87E7-AEFF32B84156}" name="Spalte5" dataDxfId="42"/>
    <tableColumn id="6" xr3:uid="{9879A34D-9443-4EB2-A22B-280457D48723}" name="Spalte6" dataDxfId="41"/>
    <tableColumn id="7" xr3:uid="{56181393-75A4-4858-933C-192798FA14B3}" name="Spalte7" dataDxfId="40">
      <calculatedColumnFormula>E10/F10</calculatedColumnFormula>
    </tableColumn>
  </tableColumns>
  <tableStyleInfo name="TableStyleLight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BF0F8A-D282-45F1-B16E-7EB3353B5B37}" name="Tabelle12" displayName="Tabelle12" ref="A9:G39" totalsRowShown="0">
  <autoFilter ref="A9:G39" xr:uid="{67428A18-344F-4C72-AEB4-9DD413FEB773}"/>
  <tableColumns count="7">
    <tableColumn id="1" xr3:uid="{05CB1B4B-A8AE-4BCD-A20D-7338A92FF40A}" name="Spalte1" dataDxfId="39"/>
    <tableColumn id="2" xr3:uid="{5FA9791F-A3E5-4791-98C7-8F6690A33E5D}" name="Spalte2" dataDxfId="38"/>
    <tableColumn id="3" xr3:uid="{A4D741FA-33B5-4AC6-AB75-1FAD8608915A}" name="Spalte3" dataDxfId="37"/>
    <tableColumn id="4" xr3:uid="{F9B55B87-6B8F-4030-BB1C-7D96B163070C}" name="Spalte4" dataDxfId="36"/>
    <tableColumn id="5" xr3:uid="{799A4831-94F2-46E4-9FE3-34BE9B7746A3}" name="Spalte5" dataDxfId="35"/>
    <tableColumn id="6" xr3:uid="{DBBACD5B-672D-4816-84C0-6D8A081227D3}" name="Spalte6" dataDxfId="34"/>
    <tableColumn id="7" xr3:uid="{54277992-CFAA-4182-A4DB-C5F1A377F71E}" name="Spalte7" dataDxfId="33">
      <calculatedColumnFormula>E10/F10</calculatedColumnFormula>
    </tableColumn>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3.xml"/><Relationship Id="rId1" Type="http://schemas.openxmlformats.org/officeDocument/2006/relationships/printerSettings" Target="../printerSettings/printerSettings43.bin"/><Relationship Id="rId4" Type="http://schemas.openxmlformats.org/officeDocument/2006/relationships/comments" Target="../comments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7"/>
  <dimension ref="B2:N52"/>
  <sheetViews>
    <sheetView tabSelected="1" workbookViewId="0">
      <selection activeCell="A2" sqref="A2"/>
    </sheetView>
  </sheetViews>
  <sheetFormatPr baseColWidth="10" defaultRowHeight="15" x14ac:dyDescent="0.25"/>
  <cols>
    <col min="1" max="1" width="3.7109375" customWidth="1"/>
    <col min="5" max="13" width="13.7109375" customWidth="1"/>
  </cols>
  <sheetData>
    <row r="2" spans="2:14" ht="45.75" customHeight="1" x14ac:dyDescent="0.25">
      <c r="B2" s="1341" t="s">
        <v>1516</v>
      </c>
      <c r="C2" s="1341"/>
      <c r="D2" s="1341"/>
      <c r="E2" s="1341"/>
      <c r="F2" s="1341"/>
      <c r="G2" s="1341"/>
    </row>
    <row r="3" spans="2:14" ht="15" customHeight="1" x14ac:dyDescent="0.25">
      <c r="B3" s="151"/>
      <c r="C3" s="151"/>
      <c r="D3" s="151"/>
    </row>
    <row r="4" spans="2:14" ht="33.75" customHeight="1" x14ac:dyDescent="0.25">
      <c r="B4" s="1342" t="s">
        <v>1297</v>
      </c>
      <c r="C4" s="1343"/>
      <c r="D4" s="1343"/>
      <c r="E4" s="1342" t="s">
        <v>1298</v>
      </c>
      <c r="F4" s="1343"/>
      <c r="G4" s="1343"/>
      <c r="H4" s="1343"/>
      <c r="I4" s="1343"/>
      <c r="J4" s="1343"/>
      <c r="K4" s="1343"/>
      <c r="L4" s="1343"/>
      <c r="M4" s="1343"/>
    </row>
    <row r="5" spans="2:14" s="58" customFormat="1" ht="30" customHeight="1" x14ac:dyDescent="0.2">
      <c r="B5" s="1231" t="s">
        <v>839</v>
      </c>
      <c r="C5" s="1327"/>
      <c r="D5" s="1326"/>
      <c r="E5" s="1347" t="s">
        <v>4264</v>
      </c>
      <c r="F5" s="1348"/>
      <c r="G5" s="1348"/>
      <c r="H5" s="1348"/>
      <c r="I5" s="1348"/>
      <c r="J5" s="1348"/>
      <c r="K5" s="1348"/>
      <c r="L5" s="1348"/>
      <c r="M5" s="1349"/>
      <c r="N5" s="1183"/>
    </row>
    <row r="6" spans="2:14" s="58" customFormat="1" ht="30" customHeight="1" x14ac:dyDescent="0.2">
      <c r="B6" s="1231" t="s">
        <v>840</v>
      </c>
      <c r="C6" s="1232"/>
      <c r="D6" s="1233"/>
      <c r="E6" s="1344" t="s">
        <v>4263</v>
      </c>
      <c r="F6" s="1345"/>
      <c r="G6" s="1345"/>
      <c r="H6" s="1345"/>
      <c r="I6" s="1345"/>
      <c r="J6" s="1345"/>
      <c r="K6" s="1345"/>
      <c r="L6" s="1345"/>
      <c r="M6" s="1346"/>
      <c r="N6" s="1183"/>
    </row>
    <row r="7" spans="2:14" s="58" customFormat="1" ht="30" customHeight="1" x14ac:dyDescent="0.2">
      <c r="B7" s="1231" t="s">
        <v>799</v>
      </c>
      <c r="C7" s="1232"/>
      <c r="D7" s="1233"/>
      <c r="E7" s="1344" t="s">
        <v>4261</v>
      </c>
      <c r="F7" s="1345"/>
      <c r="G7" s="1345"/>
      <c r="H7" s="1345"/>
      <c r="I7" s="1345"/>
      <c r="J7" s="1345"/>
      <c r="K7" s="1345"/>
      <c r="L7" s="1345"/>
      <c r="M7" s="1346"/>
      <c r="N7" s="1183"/>
    </row>
    <row r="8" spans="2:14" s="58" customFormat="1" ht="30" customHeight="1" x14ac:dyDescent="0.2">
      <c r="B8" s="1231" t="s">
        <v>1288</v>
      </c>
      <c r="C8" s="1232"/>
      <c r="D8" s="1233"/>
      <c r="E8" s="1362" t="s">
        <v>3594</v>
      </c>
      <c r="F8" s="1363"/>
      <c r="G8" s="1363"/>
      <c r="H8" s="1363"/>
      <c r="I8" s="1363"/>
      <c r="J8" s="1363"/>
      <c r="K8" s="1363"/>
      <c r="L8" s="1363"/>
      <c r="M8" s="1364"/>
      <c r="N8" s="1183"/>
    </row>
    <row r="9" spans="2:14" s="58" customFormat="1" ht="30" customHeight="1" x14ac:dyDescent="0.2">
      <c r="B9" s="1231" t="s">
        <v>1289</v>
      </c>
      <c r="C9" s="1232"/>
      <c r="D9" s="1233"/>
      <c r="E9" s="1344" t="s">
        <v>4262</v>
      </c>
      <c r="F9" s="1345"/>
      <c r="G9" s="1345"/>
      <c r="H9" s="1345"/>
      <c r="I9" s="1345"/>
      <c r="J9" s="1345"/>
      <c r="K9" s="1345"/>
      <c r="L9" s="1345"/>
      <c r="M9" s="1346"/>
      <c r="N9" s="1183"/>
    </row>
    <row r="10" spans="2:14" s="58" customFormat="1" ht="30" customHeight="1" x14ac:dyDescent="0.2">
      <c r="B10" s="1275" t="s">
        <v>2301</v>
      </c>
      <c r="C10" s="1276"/>
      <c r="D10" s="1277"/>
      <c r="E10" s="1357" t="s">
        <v>3954</v>
      </c>
      <c r="F10" s="1358"/>
      <c r="G10" s="1358"/>
      <c r="H10" s="1358"/>
      <c r="I10" s="1358"/>
      <c r="J10" s="1358"/>
      <c r="K10" s="1358"/>
      <c r="L10" s="1358"/>
      <c r="M10" s="1359"/>
      <c r="N10" s="1183"/>
    </row>
    <row r="11" spans="2:14" s="58" customFormat="1" ht="30" customHeight="1" x14ac:dyDescent="0.2">
      <c r="B11" s="1231" t="s">
        <v>2302</v>
      </c>
      <c r="C11" s="1232"/>
      <c r="D11" s="1233"/>
      <c r="E11" s="1344" t="s">
        <v>3955</v>
      </c>
      <c r="F11" s="1345"/>
      <c r="G11" s="1345"/>
      <c r="H11" s="1345"/>
      <c r="I11" s="1345"/>
      <c r="J11" s="1345"/>
      <c r="K11" s="1345"/>
      <c r="L11" s="1345"/>
      <c r="M11" s="1346"/>
      <c r="N11" s="1183"/>
    </row>
    <row r="12" spans="2:14" s="58" customFormat="1" ht="30" customHeight="1" x14ac:dyDescent="0.2">
      <c r="B12" s="1231" t="s">
        <v>841</v>
      </c>
      <c r="C12" s="1232"/>
      <c r="D12" s="1233"/>
      <c r="E12" s="1362" t="s">
        <v>1290</v>
      </c>
      <c r="F12" s="1363"/>
      <c r="G12" s="1363"/>
      <c r="H12" s="1363"/>
      <c r="I12" s="1363"/>
      <c r="J12" s="1363"/>
      <c r="K12" s="1363"/>
      <c r="L12" s="1363"/>
      <c r="M12" s="1364"/>
      <c r="N12" s="1183"/>
    </row>
    <row r="13" spans="2:14" s="58" customFormat="1" ht="30" customHeight="1" x14ac:dyDescent="0.2">
      <c r="B13" s="1231" t="s">
        <v>1971</v>
      </c>
      <c r="C13" s="1232"/>
      <c r="D13" s="1233"/>
      <c r="E13" s="1362" t="s">
        <v>2064</v>
      </c>
      <c r="F13" s="1363"/>
      <c r="G13" s="1363"/>
      <c r="H13" s="1363"/>
      <c r="I13" s="1363"/>
      <c r="J13" s="1363"/>
      <c r="K13" s="1363"/>
      <c r="L13" s="1363"/>
      <c r="M13" s="1364"/>
      <c r="N13" s="1183"/>
    </row>
    <row r="14" spans="2:14" s="58" customFormat="1" ht="30" customHeight="1" x14ac:dyDescent="0.2">
      <c r="B14" s="1231" t="s">
        <v>1364</v>
      </c>
      <c r="C14" s="1232"/>
      <c r="D14" s="1233"/>
      <c r="E14" s="1360" t="s">
        <v>1291</v>
      </c>
      <c r="F14" s="1361"/>
      <c r="G14" s="1361"/>
      <c r="H14" s="1361"/>
      <c r="I14" s="1361"/>
      <c r="J14" s="1361"/>
      <c r="K14" s="1361"/>
      <c r="L14" s="1361"/>
      <c r="M14" s="1361"/>
      <c r="N14" s="1183"/>
    </row>
    <row r="15" spans="2:14" s="58" customFormat="1" ht="30" customHeight="1" x14ac:dyDescent="0.2">
      <c r="B15" s="1231" t="s">
        <v>1365</v>
      </c>
      <c r="C15" s="1232"/>
      <c r="D15" s="1233"/>
      <c r="E15" s="1350" t="s">
        <v>1501</v>
      </c>
      <c r="F15" s="1351"/>
      <c r="G15" s="1351"/>
      <c r="H15" s="1351"/>
      <c r="I15" s="1351"/>
      <c r="J15" s="1351"/>
      <c r="K15" s="1351"/>
      <c r="L15" s="1351"/>
      <c r="M15" s="1351"/>
      <c r="N15" s="1183"/>
    </row>
    <row r="16" spans="2:14" s="58" customFormat="1" ht="30" customHeight="1" x14ac:dyDescent="0.2">
      <c r="B16" s="1231" t="s">
        <v>1366</v>
      </c>
      <c r="C16" s="1232"/>
      <c r="D16" s="1233"/>
      <c r="E16" s="1350" t="s">
        <v>1502</v>
      </c>
      <c r="F16" s="1351"/>
      <c r="G16" s="1351"/>
      <c r="H16" s="1351"/>
      <c r="I16" s="1351"/>
      <c r="J16" s="1351"/>
      <c r="K16" s="1351"/>
      <c r="L16" s="1351"/>
      <c r="M16" s="1351"/>
      <c r="N16" s="1183"/>
    </row>
    <row r="17" spans="2:14" s="58" customFormat="1" ht="30" customHeight="1" x14ac:dyDescent="0.2">
      <c r="B17" s="1231" t="s">
        <v>1367</v>
      </c>
      <c r="C17" s="1232"/>
      <c r="D17" s="1233"/>
      <c r="E17" s="1350" t="s">
        <v>1503</v>
      </c>
      <c r="F17" s="1351"/>
      <c r="G17" s="1351"/>
      <c r="H17" s="1351"/>
      <c r="I17" s="1351"/>
      <c r="J17" s="1351"/>
      <c r="K17" s="1351"/>
      <c r="L17" s="1351"/>
      <c r="M17" s="1351"/>
      <c r="N17" s="1183"/>
    </row>
    <row r="18" spans="2:14" s="58" customFormat="1" ht="30" customHeight="1" x14ac:dyDescent="0.2">
      <c r="B18" s="1231" t="s">
        <v>3418</v>
      </c>
      <c r="C18" s="1232"/>
      <c r="D18" s="1233"/>
      <c r="E18" s="1352" t="s">
        <v>3621</v>
      </c>
      <c r="F18" s="1353"/>
      <c r="G18" s="1353"/>
      <c r="H18" s="1353"/>
      <c r="I18" s="1353"/>
      <c r="J18" s="1353"/>
      <c r="K18" s="1353"/>
      <c r="L18" s="1353"/>
      <c r="M18" s="1353"/>
      <c r="N18" s="1183"/>
    </row>
    <row r="19" spans="2:14" s="58" customFormat="1" ht="30" customHeight="1" x14ac:dyDescent="0.2">
      <c r="B19" s="1231" t="s">
        <v>1368</v>
      </c>
      <c r="C19" s="1232"/>
      <c r="D19" s="1233"/>
      <c r="E19" s="1354" t="s">
        <v>1812</v>
      </c>
      <c r="F19" s="1355"/>
      <c r="G19" s="1355"/>
      <c r="H19" s="1355"/>
      <c r="I19" s="1355"/>
      <c r="J19" s="1355"/>
      <c r="K19" s="1355"/>
      <c r="L19" s="1355"/>
      <c r="M19" s="1355"/>
      <c r="N19" s="1183"/>
    </row>
    <row r="20" spans="2:14" s="58" customFormat="1" ht="30" customHeight="1" x14ac:dyDescent="0.2">
      <c r="B20" s="1231" t="s">
        <v>1369</v>
      </c>
      <c r="C20" s="1232"/>
      <c r="D20" s="1233"/>
      <c r="E20" s="1354" t="s">
        <v>1813</v>
      </c>
      <c r="F20" s="1355"/>
      <c r="G20" s="1355"/>
      <c r="H20" s="1355"/>
      <c r="I20" s="1355"/>
      <c r="J20" s="1355"/>
      <c r="K20" s="1355"/>
      <c r="L20" s="1355"/>
      <c r="M20" s="1355"/>
      <c r="N20" s="1183"/>
    </row>
    <row r="21" spans="2:14" s="58" customFormat="1" ht="30" customHeight="1" x14ac:dyDescent="0.2">
      <c r="B21" s="1231" t="s">
        <v>1370</v>
      </c>
      <c r="C21" s="1232"/>
      <c r="D21" s="1233"/>
      <c r="E21" s="1352" t="s">
        <v>4258</v>
      </c>
      <c r="F21" s="1353"/>
      <c r="G21" s="1353"/>
      <c r="H21" s="1353"/>
      <c r="I21" s="1353"/>
      <c r="J21" s="1353"/>
      <c r="K21" s="1353"/>
      <c r="L21" s="1353"/>
      <c r="M21" s="1353"/>
      <c r="N21" s="1183"/>
    </row>
    <row r="22" spans="2:14" s="58" customFormat="1" ht="30" customHeight="1" x14ac:dyDescent="0.2">
      <c r="B22" s="1231" t="s">
        <v>1371</v>
      </c>
      <c r="C22" s="1232"/>
      <c r="D22" s="1233"/>
      <c r="E22" s="1352" t="s">
        <v>4259</v>
      </c>
      <c r="F22" s="1353"/>
      <c r="G22" s="1353"/>
      <c r="H22" s="1353"/>
      <c r="I22" s="1353"/>
      <c r="J22" s="1353"/>
      <c r="K22" s="1353"/>
      <c r="L22" s="1353"/>
      <c r="M22" s="1353"/>
      <c r="N22" s="1183"/>
    </row>
    <row r="23" spans="2:14" s="58" customFormat="1" ht="30" customHeight="1" x14ac:dyDescent="0.2">
      <c r="B23" s="1231" t="s">
        <v>1792</v>
      </c>
      <c r="C23" s="1232"/>
      <c r="D23" s="1233"/>
      <c r="E23" s="1352" t="s">
        <v>4260</v>
      </c>
      <c r="F23" s="1353"/>
      <c r="G23" s="1353"/>
      <c r="H23" s="1353"/>
      <c r="I23" s="1353"/>
      <c r="J23" s="1353"/>
      <c r="K23" s="1353"/>
      <c r="L23" s="1353"/>
      <c r="M23" s="1353"/>
      <c r="N23" s="1183"/>
    </row>
    <row r="24" spans="2:14" s="58" customFormat="1" ht="30" customHeight="1" x14ac:dyDescent="0.2">
      <c r="B24" s="1231" t="s">
        <v>1372</v>
      </c>
      <c r="C24" s="1232"/>
      <c r="D24" s="1233"/>
      <c r="E24" s="1350" t="s">
        <v>1292</v>
      </c>
      <c r="F24" s="1351"/>
      <c r="G24" s="1351"/>
      <c r="H24" s="1351"/>
      <c r="I24" s="1351"/>
      <c r="J24" s="1351"/>
      <c r="K24" s="1351"/>
      <c r="L24" s="1351"/>
      <c r="M24" s="1351"/>
      <c r="N24" s="1183"/>
    </row>
    <row r="25" spans="2:14" s="58" customFormat="1" ht="30" customHeight="1" x14ac:dyDescent="0.2">
      <c r="B25" s="1231" t="s">
        <v>1373</v>
      </c>
      <c r="C25" s="1232"/>
      <c r="D25" s="1320"/>
      <c r="E25" s="1350" t="s">
        <v>2729</v>
      </c>
      <c r="F25" s="1351"/>
      <c r="G25" s="1351"/>
      <c r="H25" s="1351"/>
      <c r="I25" s="1351"/>
      <c r="J25" s="1351"/>
      <c r="K25" s="1351"/>
      <c r="L25" s="1351"/>
      <c r="M25" s="1351"/>
      <c r="N25" s="1183"/>
    </row>
    <row r="26" spans="2:14" s="58" customFormat="1" ht="30" customHeight="1" x14ac:dyDescent="0.2">
      <c r="B26" s="3632" t="s">
        <v>1374</v>
      </c>
      <c r="C26" s="1319"/>
      <c r="D26" s="1322"/>
      <c r="E26" s="1356" t="s">
        <v>4171</v>
      </c>
      <c r="F26" s="1351"/>
      <c r="G26" s="1351"/>
      <c r="H26" s="1351"/>
      <c r="I26" s="1351"/>
      <c r="J26" s="1351"/>
      <c r="K26" s="1351"/>
      <c r="L26" s="1351"/>
      <c r="M26" s="1351"/>
      <c r="N26" s="1183"/>
    </row>
    <row r="27" spans="2:14" s="58" customFormat="1" ht="30" customHeight="1" x14ac:dyDescent="0.2">
      <c r="B27" s="1231" t="s">
        <v>1375</v>
      </c>
      <c r="C27" s="1232"/>
      <c r="D27" s="1321"/>
      <c r="E27" s="1350" t="s">
        <v>1293</v>
      </c>
      <c r="F27" s="1351"/>
      <c r="G27" s="1351"/>
      <c r="H27" s="1351"/>
      <c r="I27" s="1351"/>
      <c r="J27" s="1351"/>
      <c r="K27" s="1351"/>
      <c r="L27" s="1351"/>
      <c r="M27" s="1351"/>
      <c r="N27" s="1183"/>
    </row>
    <row r="28" spans="2:14" s="58" customFormat="1" ht="30" customHeight="1" x14ac:dyDescent="0.2">
      <c r="B28" s="1231" t="s">
        <v>1376</v>
      </c>
      <c r="C28" s="1232"/>
      <c r="D28" s="1233"/>
      <c r="E28" s="1350" t="s">
        <v>3622</v>
      </c>
      <c r="F28" s="1351"/>
      <c r="G28" s="1351"/>
      <c r="H28" s="1351"/>
      <c r="I28" s="1351"/>
      <c r="J28" s="1351"/>
      <c r="K28" s="1351"/>
      <c r="L28" s="1351"/>
      <c r="M28" s="1351"/>
      <c r="N28" s="1183"/>
    </row>
    <row r="29" spans="2:14" s="58" customFormat="1" ht="30" customHeight="1" x14ac:dyDescent="0.2">
      <c r="B29" s="1231" t="s">
        <v>1377</v>
      </c>
      <c r="C29" s="1232"/>
      <c r="D29" s="1233"/>
      <c r="E29" s="1350" t="s">
        <v>4250</v>
      </c>
      <c r="F29" s="1351"/>
      <c r="G29" s="1351"/>
      <c r="H29" s="1351"/>
      <c r="I29" s="1351"/>
      <c r="J29" s="1351"/>
      <c r="K29" s="1351"/>
      <c r="L29" s="1351"/>
      <c r="M29" s="1351"/>
      <c r="N29" s="1183"/>
    </row>
    <row r="30" spans="2:14" s="58" customFormat="1" ht="30" customHeight="1" x14ac:dyDescent="0.2">
      <c r="B30" s="1231" t="s">
        <v>1378</v>
      </c>
      <c r="C30" s="1232"/>
      <c r="D30" s="1233"/>
      <c r="E30" s="1350" t="s">
        <v>3956</v>
      </c>
      <c r="F30" s="1351"/>
      <c r="G30" s="1351"/>
      <c r="H30" s="1351"/>
      <c r="I30" s="1351"/>
      <c r="J30" s="1351"/>
      <c r="K30" s="1351"/>
      <c r="L30" s="1351"/>
      <c r="M30" s="1351"/>
      <c r="N30" s="1183"/>
    </row>
    <row r="31" spans="2:14" s="58" customFormat="1" ht="30" customHeight="1" x14ac:dyDescent="0.2">
      <c r="B31" s="1231" t="s">
        <v>1814</v>
      </c>
      <c r="C31" s="1232"/>
      <c r="D31" s="1233"/>
      <c r="E31" s="1350" t="s">
        <v>1294</v>
      </c>
      <c r="F31" s="1351"/>
      <c r="G31" s="1351"/>
      <c r="H31" s="1351"/>
      <c r="I31" s="1351"/>
      <c r="J31" s="1351"/>
      <c r="K31" s="1351"/>
      <c r="L31" s="1351"/>
      <c r="M31" s="1351"/>
      <c r="N31" s="1183"/>
    </row>
    <row r="32" spans="2:14" s="58" customFormat="1" ht="30" customHeight="1" x14ac:dyDescent="0.2">
      <c r="B32" s="1231" t="s">
        <v>1815</v>
      </c>
      <c r="C32" s="1232"/>
      <c r="D32" s="1233"/>
      <c r="E32" s="1350" t="s">
        <v>1295</v>
      </c>
      <c r="F32" s="1351"/>
      <c r="G32" s="1351"/>
      <c r="H32" s="1351"/>
      <c r="I32" s="1351"/>
      <c r="J32" s="1351"/>
      <c r="K32" s="1351"/>
      <c r="L32" s="1351"/>
      <c r="M32" s="1351"/>
      <c r="N32" s="1183"/>
    </row>
    <row r="33" spans="2:14" s="58" customFormat="1" ht="30" customHeight="1" x14ac:dyDescent="0.2">
      <c r="B33" s="1231" t="s">
        <v>1816</v>
      </c>
      <c r="C33" s="1232"/>
      <c r="D33" s="1233"/>
      <c r="E33" s="1350" t="s">
        <v>1296</v>
      </c>
      <c r="F33" s="1351"/>
      <c r="G33" s="1351"/>
      <c r="H33" s="1351"/>
      <c r="I33" s="1351"/>
      <c r="J33" s="1351"/>
      <c r="K33" s="1351"/>
      <c r="L33" s="1351"/>
      <c r="M33" s="1351"/>
      <c r="N33" s="1183"/>
    </row>
    <row r="34" spans="2:14" s="58" customFormat="1" ht="30" customHeight="1" x14ac:dyDescent="0.2">
      <c r="B34" s="1231" t="s">
        <v>1817</v>
      </c>
      <c r="C34" s="1232"/>
      <c r="D34" s="1233"/>
      <c r="E34" s="1350" t="s">
        <v>1932</v>
      </c>
      <c r="F34" s="1351"/>
      <c r="G34" s="1351"/>
      <c r="H34" s="1351"/>
      <c r="I34" s="1351"/>
      <c r="J34" s="1351"/>
      <c r="K34" s="1351"/>
      <c r="L34" s="1351"/>
      <c r="M34" s="1351"/>
      <c r="N34" s="1183"/>
    </row>
    <row r="35" spans="2:14" s="58" customFormat="1" ht="30" customHeight="1" x14ac:dyDescent="0.2">
      <c r="B35" s="1231" t="s">
        <v>1818</v>
      </c>
      <c r="C35" s="1232"/>
      <c r="D35" s="1233"/>
      <c r="E35" s="1350" t="s">
        <v>3593</v>
      </c>
      <c r="F35" s="1351"/>
      <c r="G35" s="1351"/>
      <c r="H35" s="1351"/>
      <c r="I35" s="1351"/>
      <c r="J35" s="1351"/>
      <c r="K35" s="1351"/>
      <c r="L35" s="1351"/>
      <c r="M35" s="1351"/>
      <c r="N35" s="1183"/>
    </row>
    <row r="36" spans="2:14" s="58" customFormat="1" ht="30" customHeight="1" x14ac:dyDescent="0.2">
      <c r="B36" s="1231" t="s">
        <v>1819</v>
      </c>
      <c r="C36" s="1232"/>
      <c r="D36" s="1233"/>
      <c r="E36" s="1350" t="s">
        <v>2939</v>
      </c>
      <c r="F36" s="1351"/>
      <c r="G36" s="1351"/>
      <c r="H36" s="1351"/>
      <c r="I36" s="1351"/>
      <c r="J36" s="1351"/>
      <c r="K36" s="1351"/>
      <c r="L36" s="1351"/>
      <c r="M36" s="1351"/>
      <c r="N36" s="1183"/>
    </row>
    <row r="37" spans="2:14" s="58" customFormat="1" ht="30" customHeight="1" x14ac:dyDescent="0.2">
      <c r="B37" s="1323" t="s">
        <v>4252</v>
      </c>
      <c r="C37" s="1232"/>
      <c r="D37" s="1233"/>
      <c r="E37" s="1350" t="s">
        <v>3976</v>
      </c>
      <c r="F37" s="1351"/>
      <c r="G37" s="1351"/>
      <c r="H37" s="1351"/>
      <c r="I37" s="1351"/>
      <c r="J37" s="1351"/>
      <c r="K37" s="1351"/>
      <c r="L37" s="1351"/>
      <c r="M37" s="1351"/>
      <c r="N37" s="1183"/>
    </row>
    <row r="38" spans="2:14" s="58" customFormat="1" ht="30" customHeight="1" x14ac:dyDescent="0.2">
      <c r="B38" s="1323" t="s">
        <v>4251</v>
      </c>
      <c r="C38" s="1232"/>
      <c r="D38" s="1233"/>
      <c r="E38" s="1350" t="s">
        <v>2940</v>
      </c>
      <c r="F38" s="1351"/>
      <c r="G38" s="1351"/>
      <c r="H38" s="1351"/>
      <c r="I38" s="1351"/>
      <c r="J38" s="1351"/>
      <c r="K38" s="1351"/>
      <c r="L38" s="1351"/>
      <c r="M38" s="1351"/>
      <c r="N38" s="1183"/>
    </row>
    <row r="39" spans="2:14" s="58" customFormat="1" ht="30" customHeight="1" x14ac:dyDescent="0.2">
      <c r="B39" s="1323" t="s">
        <v>4253</v>
      </c>
      <c r="C39" s="1232"/>
      <c r="D39" s="1233"/>
      <c r="E39" s="1350" t="s">
        <v>1988</v>
      </c>
      <c r="F39" s="1351"/>
      <c r="G39" s="1351"/>
      <c r="H39" s="1351"/>
      <c r="I39" s="1351"/>
      <c r="J39" s="1351"/>
      <c r="K39" s="1351"/>
      <c r="L39" s="1351"/>
      <c r="M39" s="1351"/>
      <c r="N39" s="1183"/>
    </row>
    <row r="40" spans="2:14" s="58" customFormat="1" ht="30" customHeight="1" x14ac:dyDescent="0.2">
      <c r="B40" s="1323" t="s">
        <v>4254</v>
      </c>
      <c r="C40" s="1232"/>
      <c r="D40" s="1233"/>
      <c r="E40" s="1350" t="s">
        <v>2063</v>
      </c>
      <c r="F40" s="1351"/>
      <c r="G40" s="1351"/>
      <c r="H40" s="1351"/>
      <c r="I40" s="1351"/>
      <c r="J40" s="1351"/>
      <c r="K40" s="1351"/>
      <c r="L40" s="1351"/>
      <c r="M40" s="1351"/>
      <c r="N40" s="1183"/>
    </row>
    <row r="41" spans="2:14" s="58" customFormat="1" ht="30" customHeight="1" x14ac:dyDescent="0.2">
      <c r="B41" s="1323" t="s">
        <v>4255</v>
      </c>
      <c r="C41" s="1232"/>
      <c r="D41" s="1233"/>
      <c r="E41" s="1350" t="s">
        <v>4226</v>
      </c>
      <c r="F41" s="1351"/>
      <c r="G41" s="1351"/>
      <c r="H41" s="1351"/>
      <c r="I41" s="1351"/>
      <c r="J41" s="1351"/>
      <c r="K41" s="1351"/>
      <c r="L41" s="1351"/>
      <c r="M41" s="1351"/>
      <c r="N41" s="1183"/>
    </row>
    <row r="42" spans="2:14" s="58" customFormat="1" ht="30" customHeight="1" x14ac:dyDescent="0.2">
      <c r="B42" s="1323" t="s">
        <v>4225</v>
      </c>
      <c r="C42" s="1325"/>
      <c r="D42" s="1324"/>
      <c r="E42" s="1350" t="s">
        <v>4257</v>
      </c>
      <c r="F42" s="1351"/>
      <c r="G42" s="1351"/>
      <c r="H42" s="1351"/>
      <c r="I42" s="1351"/>
      <c r="J42" s="1351"/>
      <c r="K42" s="1351"/>
      <c r="L42" s="1351"/>
      <c r="M42" s="1351"/>
      <c r="N42" s="1183"/>
    </row>
    <row r="43" spans="2:14" s="58" customFormat="1" ht="30" customHeight="1" x14ac:dyDescent="0.2">
      <c r="B43" s="1323" t="s">
        <v>4227</v>
      </c>
      <c r="C43" s="1325"/>
      <c r="D43" s="1324"/>
      <c r="E43" s="1350" t="s">
        <v>4256</v>
      </c>
      <c r="F43" s="1351"/>
      <c r="G43" s="1351"/>
      <c r="H43" s="1351"/>
      <c r="I43" s="1351"/>
      <c r="J43" s="1351"/>
      <c r="K43" s="1351"/>
      <c r="L43" s="1351"/>
      <c r="M43" s="1351"/>
      <c r="N43" s="1183"/>
    </row>
    <row r="44" spans="2:14" s="58" customFormat="1" ht="30" customHeight="1" x14ac:dyDescent="0.2">
      <c r="B44" s="1231" t="s">
        <v>1255</v>
      </c>
      <c r="C44" s="1232"/>
      <c r="D44" s="1233"/>
      <c r="E44" s="1350" t="s">
        <v>3581</v>
      </c>
      <c r="F44" s="1351"/>
      <c r="G44" s="1351"/>
      <c r="H44" s="1351"/>
      <c r="I44" s="1351"/>
      <c r="J44" s="1351"/>
      <c r="K44" s="1351"/>
      <c r="L44" s="1351"/>
      <c r="M44" s="1351"/>
      <c r="N44" s="1183"/>
    </row>
    <row r="45" spans="2:14" s="58" customFormat="1" ht="30" customHeight="1" x14ac:dyDescent="0.2">
      <c r="B45" s="1231" t="s">
        <v>1252</v>
      </c>
      <c r="C45" s="1232"/>
      <c r="D45" s="1233"/>
      <c r="E45" s="1350" t="s">
        <v>2418</v>
      </c>
      <c r="F45" s="1351"/>
      <c r="G45" s="1351"/>
      <c r="H45" s="1351"/>
      <c r="I45" s="1351"/>
      <c r="J45" s="1351"/>
      <c r="K45" s="1351"/>
      <c r="L45" s="1351"/>
      <c r="M45" s="1351"/>
      <c r="N45" s="1183"/>
    </row>
    <row r="46" spans="2:14" s="58" customFormat="1" ht="30" customHeight="1" x14ac:dyDescent="0.2">
      <c r="B46" s="1231" t="s">
        <v>1025</v>
      </c>
      <c r="C46" s="1232"/>
      <c r="D46" s="1233"/>
      <c r="E46" s="1350" t="s">
        <v>3932</v>
      </c>
      <c r="F46" s="1351"/>
      <c r="G46" s="1351"/>
      <c r="H46" s="1351"/>
      <c r="I46" s="1351"/>
      <c r="J46" s="1351"/>
      <c r="K46" s="1351"/>
      <c r="L46" s="1351"/>
      <c r="M46" s="1351"/>
      <c r="N46" s="1183"/>
    </row>
    <row r="47" spans="2:14" s="58" customFormat="1" ht="30" customHeight="1" x14ac:dyDescent="0.2">
      <c r="B47" s="1231" t="s">
        <v>2299</v>
      </c>
      <c r="C47" s="1232"/>
      <c r="D47" s="1233"/>
      <c r="E47" s="1350" t="s">
        <v>3623</v>
      </c>
      <c r="F47" s="1351"/>
      <c r="G47" s="1351"/>
      <c r="H47" s="1351"/>
      <c r="I47" s="1351"/>
      <c r="J47" s="1351"/>
      <c r="K47" s="1351"/>
      <c r="L47" s="1351"/>
      <c r="M47" s="1351"/>
      <c r="N47" s="1183"/>
    </row>
    <row r="48" spans="2:14" s="58" customFormat="1" ht="30" customHeight="1" x14ac:dyDescent="0.2">
      <c r="B48" s="1231" t="s">
        <v>1763</v>
      </c>
      <c r="C48" s="1232"/>
      <c r="D48" s="1233"/>
      <c r="E48" s="1350" t="s">
        <v>1772</v>
      </c>
      <c r="F48" s="1351"/>
      <c r="G48" s="1351"/>
      <c r="H48" s="1351"/>
      <c r="I48" s="1351"/>
      <c r="J48" s="1351"/>
      <c r="K48" s="1351"/>
      <c r="L48" s="1351"/>
      <c r="M48" s="1351"/>
      <c r="N48" s="1183"/>
    </row>
    <row r="49" spans="2:14" s="58" customFormat="1" ht="30" customHeight="1" x14ac:dyDescent="0.2">
      <c r="B49" s="1231" t="s">
        <v>1253</v>
      </c>
      <c r="C49" s="1232"/>
      <c r="D49" s="1233"/>
      <c r="E49" s="1350" t="s">
        <v>1771</v>
      </c>
      <c r="F49" s="1351"/>
      <c r="G49" s="1351"/>
      <c r="H49" s="1351"/>
      <c r="I49" s="1351"/>
      <c r="J49" s="1351"/>
      <c r="K49" s="1351"/>
      <c r="L49" s="1351"/>
      <c r="M49" s="1351"/>
      <c r="N49" s="1183"/>
    </row>
    <row r="50" spans="2:14" s="58" customFormat="1" ht="30" customHeight="1" x14ac:dyDescent="0.2">
      <c r="B50" s="1231" t="s">
        <v>1254</v>
      </c>
      <c r="C50" s="1232"/>
      <c r="D50" s="1233"/>
      <c r="E50" s="1350" t="s">
        <v>1770</v>
      </c>
      <c r="F50" s="1351"/>
      <c r="G50" s="1351"/>
      <c r="H50" s="1351"/>
      <c r="I50" s="1351"/>
      <c r="J50" s="1351"/>
      <c r="K50" s="1351"/>
      <c r="L50" s="1351"/>
      <c r="M50" s="1351"/>
      <c r="N50" s="1183"/>
    </row>
    <row r="51" spans="2:14" ht="34.5" customHeight="1" x14ac:dyDescent="0.25">
      <c r="B51" s="1231" t="s">
        <v>3802</v>
      </c>
      <c r="C51" s="1232"/>
      <c r="D51" s="1233"/>
      <c r="E51" s="1350" t="s">
        <v>3893</v>
      </c>
      <c r="F51" s="1351"/>
      <c r="G51" s="1351"/>
      <c r="H51" s="1351"/>
      <c r="I51" s="1351"/>
      <c r="J51" s="1351"/>
      <c r="K51" s="1351"/>
      <c r="L51" s="1351"/>
      <c r="M51" s="1351"/>
    </row>
    <row r="52" spans="2:14" ht="45" customHeight="1" x14ac:dyDescent="0.25">
      <c r="B52" s="1231" t="s">
        <v>3804</v>
      </c>
      <c r="C52" s="1300"/>
      <c r="D52" s="1301"/>
      <c r="E52" s="1350" t="s">
        <v>4203</v>
      </c>
      <c r="F52" s="1351"/>
      <c r="G52" s="1351"/>
      <c r="H52" s="1351"/>
      <c r="I52" s="1351"/>
      <c r="J52" s="1351"/>
      <c r="K52" s="1351"/>
      <c r="L52" s="1351"/>
      <c r="M52" s="1351"/>
    </row>
  </sheetData>
  <sheetProtection algorithmName="SHA-512" hashValue="rPXX33PThFBEZ71Nxb0zz+NIRt/pWjqUrf5NcaYWVdM43USbA7eOJlLXRK0bdTsi4Hbh45QOROEnA3KvHS0ASQ==" saltValue="xCqXl9yrPxvQECfV0JjBqQ==" spinCount="100000" sheet="1" objects="1" scenarios="1"/>
  <mergeCells count="51">
    <mergeCell ref="E52:M52"/>
    <mergeCell ref="E7:M7"/>
    <mergeCell ref="E10:M10"/>
    <mergeCell ref="E14:M14"/>
    <mergeCell ref="E15:M15"/>
    <mergeCell ref="E16:M16"/>
    <mergeCell ref="E12:M12"/>
    <mergeCell ref="E8:M8"/>
    <mergeCell ref="E9:M9"/>
    <mergeCell ref="E11:M11"/>
    <mergeCell ref="E13:M13"/>
    <mergeCell ref="E41:M41"/>
    <mergeCell ref="E21:M21"/>
    <mergeCell ref="E32:M32"/>
    <mergeCell ref="E34:M34"/>
    <mergeCell ref="E35:M35"/>
    <mergeCell ref="E37:M37"/>
    <mergeCell ref="E36:M36"/>
    <mergeCell ref="E42:M42"/>
    <mergeCell ref="E51:M51"/>
    <mergeCell ref="E38:M38"/>
    <mergeCell ref="E50:M50"/>
    <mergeCell ref="E47:M47"/>
    <mergeCell ref="E48:M48"/>
    <mergeCell ref="E46:M46"/>
    <mergeCell ref="E45:M45"/>
    <mergeCell ref="E44:M44"/>
    <mergeCell ref="E39:M39"/>
    <mergeCell ref="E40:M40"/>
    <mergeCell ref="E49:M49"/>
    <mergeCell ref="E43:M43"/>
    <mergeCell ref="E17:M17"/>
    <mergeCell ref="E18:M18"/>
    <mergeCell ref="E20:M20"/>
    <mergeCell ref="E22:M22"/>
    <mergeCell ref="E33:M33"/>
    <mergeCell ref="E26:M26"/>
    <mergeCell ref="E27:M27"/>
    <mergeCell ref="E28:M28"/>
    <mergeCell ref="E29:M29"/>
    <mergeCell ref="E19:M19"/>
    <mergeCell ref="E24:M24"/>
    <mergeCell ref="E25:M25"/>
    <mergeCell ref="E31:M31"/>
    <mergeCell ref="E23:M23"/>
    <mergeCell ref="E30:M30"/>
    <mergeCell ref="B2:G2"/>
    <mergeCell ref="B4:D4"/>
    <mergeCell ref="E4:M4"/>
    <mergeCell ref="E6:M6"/>
    <mergeCell ref="E5:M5"/>
  </mergeCells>
  <hyperlinks>
    <hyperlink ref="B5:D5" location="'XML-Datafields'!A1" display="XML-Datafields" xr:uid="{00000000-0004-0000-0000-000000000000}"/>
    <hyperlink ref="B7:D7" location="Categories!A1" display="Categories" xr:uid="{00000000-0004-0000-0000-000001000000}"/>
    <hyperlink ref="B10:D10" location="Deficits!A1" display="Deficits" xr:uid="{00000000-0004-0000-0000-000002000000}"/>
    <hyperlink ref="B14:D14" location="'KB-1a)'!A1" display="KB-1a)" xr:uid="{00000000-0004-0000-0000-000003000000}"/>
    <hyperlink ref="B15:D15" location="'KB-1b) 1'!A1" display="KB-1b) 1" xr:uid="{00000000-0004-0000-0000-000004000000}"/>
    <hyperlink ref="B16:D16" location="'KB-1b) 2'!A1" display="KB-1b) 2" xr:uid="{00000000-0004-0000-0000-000005000000}"/>
    <hyperlink ref="B17:D17" location="'KB-1b) 3'!A1" display="KB-1b) 3" xr:uid="{00000000-0004-0000-0000-000006000000}"/>
    <hyperlink ref="B18:D18" location="'KB-1c)'!A1" display="KB-1c)" xr:uid="{00000000-0004-0000-0000-000007000000}"/>
    <hyperlink ref="B20:D20" location="'KB-2b)'!A1" display="KB-2b)" xr:uid="{00000000-0004-0000-0000-000008000000}"/>
    <hyperlink ref="B21:D21" location="'KB-3a)'!A1" display="KB-3a)" xr:uid="{00000000-0004-0000-0000-000009000000}"/>
    <hyperlink ref="B22:D22" location="'KB-3b)'!A1" display="KB-3b)" xr:uid="{00000000-0004-0000-0000-00000A000000}"/>
    <hyperlink ref="B24:D24" location="'KB-4'!A1" display="KB-4" xr:uid="{00000000-0004-0000-0000-00000B000000}"/>
    <hyperlink ref="B25:D25" location="'KB-5'!A1" display="KB-5" xr:uid="{00000000-0004-0000-0000-00000C000000}"/>
    <hyperlink ref="B27:D27" location="'KB-7'!A1" display="KB-7" xr:uid="{00000000-0004-0000-0000-00000E000000}"/>
    <hyperlink ref="B28:D28" location="'KB-8 '!A1" display="KB-8" xr:uid="{00000000-0004-0000-0000-00000F000000}"/>
    <hyperlink ref="B29:D29" location="'KB-9'!A1" display="KB-9" xr:uid="{00000000-0004-0000-0000-000010000000}"/>
    <hyperlink ref="B30:D30" location="'KB-10'!A1" display="KB-11 10" xr:uid="{00000000-0004-0000-0000-000011000000}"/>
    <hyperlink ref="B31:D31" location="'KB-11'!A1" display="KB-12 11" xr:uid="{00000000-0004-0000-0000-000012000000}"/>
    <hyperlink ref="B32:D32" location="'KB-12'!A1" display="KB-13 12" xr:uid="{00000000-0004-0000-0000-000013000000}"/>
    <hyperlink ref="B33:D33" location="'KB-13'!A1" display="KB-14 13" xr:uid="{00000000-0004-0000-0000-000014000000}"/>
    <hyperlink ref="B34:D34" location="'KB-14'!A1" display="KB-15 14" xr:uid="{00000000-0004-0000-0000-000015000000}"/>
    <hyperlink ref="B35:D35" location="'KB-15'!A1" display="KB-16 15" xr:uid="{00000000-0004-0000-0000-000016000000}"/>
    <hyperlink ref="B36:D36" location="'KB-16'!A1" display="KB-16" xr:uid="{00000000-0004-0000-0000-000019000000}"/>
    <hyperlink ref="B37:D37" location="'KB-18'!A1" display="KB-18" xr:uid="{00000000-0004-0000-0000-00001A000000}"/>
    <hyperlink ref="B38:D38" location="'KB-19'!A1" display="KB-19" xr:uid="{00000000-0004-0000-0000-00001B000000}"/>
    <hyperlink ref="B6:D6" location="Validation!A1" display="Validation" xr:uid="{00000000-0004-0000-0000-00001C000000}"/>
    <hyperlink ref="B12:D12" location="'General overview'!A1" display="General overview" xr:uid="{00000000-0004-0000-0000-00001D000000}"/>
    <hyperlink ref="B8:D8" location="'Risk class.'!A1" display="Risikoklass." xr:uid="{00000000-0004-0000-0000-00001E000000}"/>
    <hyperlink ref="B9:D9" location="'Basic data'!A1" display="Basisdaten" xr:uid="{00000000-0004-0000-0000-00001F000000}"/>
    <hyperlink ref="B46:D46" location="Matrix!A1" display="Matrix" xr:uid="{00000000-0004-0000-0000-000021000000}"/>
    <hyperlink ref="B44:D44" location="'KB-legende'!A1" display="KB-legende" xr:uid="{00000000-0004-0000-0000-000022000000}"/>
    <hyperlink ref="B45:D45" location="'Categories EQ'!A1" display="Categories EQ" xr:uid="{00000000-0004-0000-0000-000023000000}"/>
    <hyperlink ref="B49:D49" location="'Kaplan-Meier (DFS)'!A1" display="Kaplan-Meier (DFS)" xr:uid="{00000000-0004-0000-0000-000026000000}"/>
    <hyperlink ref="B50:D50" location="'Kaplan-Meier (OAS)'!A1" display="Kaplan-Meier (OAS)" xr:uid="{00000000-0004-0000-0000-000027000000}"/>
    <hyperlink ref="B47:D47" location="Profile!A1" display="Profile" xr:uid="{00000000-0004-0000-0000-000028000000}"/>
    <hyperlink ref="B11:D11" location="'Filter - Deficits'!A1" display="Filter - Deficits" xr:uid="{00000000-0004-0000-0000-000029000000}"/>
    <hyperlink ref="B23:D23" location="'KB-3c)'!A1" display="KB-3c)" xr:uid="{00000000-0004-0000-0000-00002A000000}"/>
    <hyperlink ref="B39:D39" location="'KB-20'!A1" display="KB-20" xr:uid="{BF5B4E6E-760E-4BB1-A955-A486E504AF12}"/>
    <hyperlink ref="B13:D13" location="'General overview-Export'!A1" display="General overview - Export" xr:uid="{820D83CC-A02E-4090-81CC-10384FB481A5}"/>
    <hyperlink ref="B40:D40" location="'KB-21'!A1" display="KB-21" xr:uid="{29741E90-8126-4533-99DA-52A21FBD65E4}"/>
    <hyperlink ref="B41:D41" location="'KB-22'!A1" display="KB-22" xr:uid="{33349B5A-2401-4ECF-B325-DD6EB17E19B8}"/>
    <hyperlink ref="B19:D19" location="'KB-2a)'!A1" display="KB-2a)" xr:uid="{C629D0D1-5DC8-43AC-B3ED-BD16F518861F}"/>
    <hyperlink ref="B51:D51" location="'1-Jahres Patientenmonitor'!A1" display="1-Jahres Patientenmonitor" xr:uid="{8BF87B89-70F6-4282-B8DB-FECE61890AF4}"/>
    <hyperlink ref="B52:D52" location="'PCO-KB Plausibilität'!A1" display="Plausibilitätskennzahlen" xr:uid="{8EA4D8FE-5397-4980-9E4B-483FDF1FF910}"/>
    <hyperlink ref="B38" location="'KB-18'!A1" display="'KB-18'!A1" xr:uid="{A533F954-1B46-431B-9E8C-0A40DC0A7F11}"/>
    <hyperlink ref="B39" location="'KB-19'!A1" display="'KB-19'!A1" xr:uid="{FF6D894C-BD47-47B8-BD2E-A508E5D330E5}"/>
    <hyperlink ref="B40" location="'KB-20'!A1" display="'KB-20'!A1" xr:uid="{337E097F-8F48-4F60-9E56-53B05C711EE8}"/>
    <hyperlink ref="B41" location="'KB-21'!A1" display="'KB-21'!A1" xr:uid="{5A0432A1-F2D3-4290-8362-FDB37957171D}"/>
    <hyperlink ref="B37" location="' KB-17 neu'!A1" display="' KB-17 neu'!A1" xr:uid="{17397D4E-3F6B-49FB-B129-6742096577AA}"/>
    <hyperlink ref="B42" location="'KB-22 (neu)'!A1" display="KB-22" xr:uid="{1E056B61-B5AC-445D-8818-2B81AD0EB917}"/>
    <hyperlink ref="B43" location="'KB-23 (neu)'!A1" display="KB-23" xr:uid="{4872495B-EA5D-4A7B-B066-7B57F457B085}"/>
    <hyperlink ref="B26" location="'KB-6'!A1" display="KB-6" xr:uid="{A83E93C8-71C4-41BB-96AA-AA94F538BD73}"/>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CF1E-56E1-42C7-BF18-F0EB5B31953D}">
  <sheetPr codeName="Tabelle6"/>
  <dimension ref="A1:AI156"/>
  <sheetViews>
    <sheetView workbookViewId="0"/>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5" customWidth="1"/>
    <col min="7" max="7" width="6.140625" customWidth="1"/>
    <col min="8" max="8" width="7.42578125" customWidth="1"/>
    <col min="9" max="9" width="7.140625" customWidth="1"/>
    <col min="10" max="32" width="6.7109375" customWidth="1"/>
    <col min="33" max="35" width="4.7109375" customWidth="1"/>
  </cols>
  <sheetData>
    <row r="1" spans="1:35" s="58" customFormat="1" ht="8.25" customHeight="1" x14ac:dyDescent="0.2">
      <c r="A1" s="153"/>
      <c r="B1" s="27"/>
      <c r="C1" s="27"/>
      <c r="D1" s="27"/>
      <c r="E1" s="27"/>
      <c r="F1" s="27"/>
      <c r="G1" s="27"/>
      <c r="H1" s="27"/>
      <c r="I1" s="27"/>
      <c r="J1" s="27"/>
      <c r="K1" s="27"/>
      <c r="L1" s="27"/>
      <c r="M1" s="27"/>
    </row>
    <row r="2" spans="1:35" s="58" customFormat="1" ht="46.5" customHeight="1" x14ac:dyDescent="0.2">
      <c r="B2" s="1402" t="s">
        <v>1951</v>
      </c>
      <c r="C2" s="1402"/>
      <c r="D2" s="1402"/>
      <c r="E2" s="1402"/>
      <c r="F2" s="1402"/>
      <c r="G2" s="1402"/>
      <c r="H2" s="1402"/>
      <c r="I2" s="1402"/>
      <c r="J2" s="699"/>
      <c r="K2" s="699"/>
      <c r="L2" s="699"/>
      <c r="M2" s="699"/>
    </row>
    <row r="3" spans="1:35" s="1" customFormat="1" ht="19.5" customHeight="1" x14ac:dyDescent="0.25">
      <c r="B3" s="2027" t="s">
        <v>842</v>
      </c>
      <c r="C3" s="2027"/>
      <c r="D3" s="2027"/>
      <c r="E3" s="2027"/>
      <c r="F3" s="2027"/>
      <c r="G3" s="2027"/>
      <c r="H3"/>
      <c r="I3"/>
      <c r="J3" s="317"/>
      <c r="K3"/>
      <c r="L3"/>
      <c r="M3"/>
    </row>
    <row r="4" spans="1:35" ht="15" customHeight="1" x14ac:dyDescent="0.25"/>
    <row r="5" spans="1:35" ht="20.25" customHeight="1" x14ac:dyDescent="0.25"/>
    <row r="6" spans="1:35" ht="22.5" customHeight="1" thickBot="1" x14ac:dyDescent="0.3"/>
    <row r="7" spans="1:35" ht="29.1" customHeight="1" thickBot="1" x14ac:dyDescent="0.3">
      <c r="B7" s="2628"/>
      <c r="C7" s="2628"/>
      <c r="D7" s="2628"/>
      <c r="E7" s="2628"/>
      <c r="F7" s="2628"/>
      <c r="G7" s="2628"/>
      <c r="H7" s="2628"/>
      <c r="I7" s="2628"/>
      <c r="J7" s="663"/>
      <c r="K7" s="551"/>
      <c r="L7" s="2629" t="s">
        <v>1952</v>
      </c>
      <c r="M7" s="2630"/>
      <c r="N7" s="2631"/>
      <c r="O7" s="2629" t="s">
        <v>1953</v>
      </c>
      <c r="P7" s="2630"/>
      <c r="Q7" s="2630"/>
      <c r="R7" s="2630"/>
      <c r="S7" s="2631"/>
      <c r="T7" s="2629" t="s">
        <v>1954</v>
      </c>
      <c r="U7" s="2630"/>
      <c r="V7" s="2630"/>
      <c r="W7" s="2630"/>
      <c r="X7" s="2631"/>
      <c r="Y7" s="2629" t="s">
        <v>1955</v>
      </c>
      <c r="Z7" s="2630"/>
      <c r="AA7" s="2630"/>
      <c r="AB7" s="2630"/>
      <c r="AC7" s="2631"/>
    </row>
    <row r="8" spans="1:35" ht="29.1" customHeight="1" thickBot="1" x14ac:dyDescent="0.3">
      <c r="B8" s="2628"/>
      <c r="C8" s="2628"/>
      <c r="D8" s="2628"/>
      <c r="E8" s="2628"/>
      <c r="F8" s="2628"/>
      <c r="G8" s="2628"/>
      <c r="H8" s="2628"/>
      <c r="I8" s="2628"/>
      <c r="J8" s="2640" t="s">
        <v>188</v>
      </c>
      <c r="K8" s="2641"/>
      <c r="L8" s="695" t="s">
        <v>1956</v>
      </c>
      <c r="M8" s="696" t="s">
        <v>1957</v>
      </c>
      <c r="N8" s="697" t="s">
        <v>1958</v>
      </c>
      <c r="O8" s="695" t="s">
        <v>1959</v>
      </c>
      <c r="P8" s="698" t="s">
        <v>1960</v>
      </c>
      <c r="Q8" s="698" t="s">
        <v>1956</v>
      </c>
      <c r="R8" s="696" t="s">
        <v>1957</v>
      </c>
      <c r="S8" s="697" t="s">
        <v>1958</v>
      </c>
      <c r="T8" s="695" t="s">
        <v>1959</v>
      </c>
      <c r="U8" s="698" t="s">
        <v>1960</v>
      </c>
      <c r="V8" s="698" t="s">
        <v>1956</v>
      </c>
      <c r="W8" s="696" t="s">
        <v>1957</v>
      </c>
      <c r="X8" s="697" t="s">
        <v>1958</v>
      </c>
      <c r="Y8" s="695" t="s">
        <v>1959</v>
      </c>
      <c r="Z8" s="698" t="s">
        <v>1960</v>
      </c>
      <c r="AA8" s="698" t="s">
        <v>1956</v>
      </c>
      <c r="AB8" s="696" t="s">
        <v>1957</v>
      </c>
      <c r="AC8" s="697" t="s">
        <v>1958</v>
      </c>
    </row>
    <row r="9" spans="1:35" ht="32.25" customHeight="1" x14ac:dyDescent="0.25">
      <c r="B9" s="2636" t="s">
        <v>854</v>
      </c>
      <c r="C9" s="2637"/>
      <c r="D9" s="2637"/>
      <c r="E9" s="2637"/>
      <c r="F9" s="2637"/>
      <c r="G9" s="2637"/>
      <c r="H9" s="2637"/>
      <c r="I9" s="2637"/>
      <c r="J9" s="2638">
        <f>SUM(N9,S9,X9,AC9)</f>
        <v>112</v>
      </c>
      <c r="K9" s="2639"/>
      <c r="L9" s="683">
        <v>12</v>
      </c>
      <c r="M9" s="684">
        <v>17</v>
      </c>
      <c r="N9" s="680">
        <f>L9+M9</f>
        <v>29</v>
      </c>
      <c r="O9" s="683">
        <v>18</v>
      </c>
      <c r="P9" s="684">
        <v>22</v>
      </c>
      <c r="Q9" s="684">
        <v>24</v>
      </c>
      <c r="R9" s="686">
        <v>19</v>
      </c>
      <c r="S9" s="676">
        <f>O9+P9+Q9+R9</f>
        <v>83</v>
      </c>
      <c r="T9" s="688">
        <v>0</v>
      </c>
      <c r="U9" s="689">
        <v>0</v>
      </c>
      <c r="V9" s="689">
        <v>0</v>
      </c>
      <c r="W9" s="689">
        <v>0</v>
      </c>
      <c r="X9" s="676">
        <f>T9+U9+V9+W9</f>
        <v>0</v>
      </c>
      <c r="Y9" s="688">
        <v>0</v>
      </c>
      <c r="Z9" s="689">
        <v>0</v>
      </c>
      <c r="AA9" s="689">
        <v>0</v>
      </c>
      <c r="AB9" s="689">
        <v>0</v>
      </c>
      <c r="AC9" s="674">
        <f>Y9+Z9+AA9+AB9</f>
        <v>0</v>
      </c>
    </row>
    <row r="10" spans="1:35" ht="30.75" customHeight="1" x14ac:dyDescent="0.25">
      <c r="B10" s="2334" t="s">
        <v>855</v>
      </c>
      <c r="C10" s="2450"/>
      <c r="D10" s="2450"/>
      <c r="E10" s="2450"/>
      <c r="F10" s="2450"/>
      <c r="G10" s="2450"/>
      <c r="H10" s="2450"/>
      <c r="I10" s="2450"/>
      <c r="J10" s="2626">
        <f t="shared" ref="J10:J12" si="0">SUM(N10,S10,X10,AC10)</f>
        <v>25</v>
      </c>
      <c r="K10" s="2627"/>
      <c r="L10" s="685">
        <v>8</v>
      </c>
      <c r="M10" s="474">
        <v>4</v>
      </c>
      <c r="N10" s="679">
        <f t="shared" ref="N10:N12" si="1">L10+M10</f>
        <v>12</v>
      </c>
      <c r="O10" s="685">
        <v>4</v>
      </c>
      <c r="P10" s="474">
        <v>5</v>
      </c>
      <c r="Q10" s="474">
        <v>2</v>
      </c>
      <c r="R10" s="687">
        <v>2</v>
      </c>
      <c r="S10" s="677">
        <f t="shared" ref="S10:S13" si="2">O10+P10+Q10+R10</f>
        <v>13</v>
      </c>
      <c r="T10" s="690">
        <v>0</v>
      </c>
      <c r="U10" s="691">
        <v>0</v>
      </c>
      <c r="V10" s="691">
        <v>0</v>
      </c>
      <c r="W10" s="691">
        <v>0</v>
      </c>
      <c r="X10" s="677">
        <f t="shared" ref="X10:X13" si="3">T10+U10+V10+W10</f>
        <v>0</v>
      </c>
      <c r="Y10" s="690">
        <v>0</v>
      </c>
      <c r="Z10" s="691">
        <v>0</v>
      </c>
      <c r="AA10" s="691">
        <v>0</v>
      </c>
      <c r="AB10" s="691">
        <v>0</v>
      </c>
      <c r="AC10" s="675">
        <f t="shared" ref="AC10:AC13" si="4">Y10+Z10+AA10+AB10</f>
        <v>0</v>
      </c>
      <c r="AG10" s="152"/>
      <c r="AH10" s="152"/>
      <c r="AI10" s="152"/>
    </row>
    <row r="11" spans="1:35" ht="37.5" customHeight="1" x14ac:dyDescent="0.25">
      <c r="B11" s="2334" t="s">
        <v>1708</v>
      </c>
      <c r="C11" s="2450"/>
      <c r="D11" s="2450"/>
      <c r="E11" s="2450"/>
      <c r="F11" s="2450"/>
      <c r="G11" s="2450"/>
      <c r="H11" s="2450"/>
      <c r="I11" s="2450"/>
      <c r="J11" s="2626">
        <f t="shared" si="0"/>
        <v>3</v>
      </c>
      <c r="K11" s="2627"/>
      <c r="L11" s="685">
        <v>0</v>
      </c>
      <c r="M11" s="474">
        <v>1</v>
      </c>
      <c r="N11" s="679">
        <f t="shared" si="1"/>
        <v>1</v>
      </c>
      <c r="O11" s="685">
        <v>1</v>
      </c>
      <c r="P11" s="474">
        <v>0</v>
      </c>
      <c r="Q11" s="474">
        <v>0</v>
      </c>
      <c r="R11" s="687">
        <v>1</v>
      </c>
      <c r="S11" s="677">
        <f t="shared" si="2"/>
        <v>2</v>
      </c>
      <c r="T11" s="690">
        <v>0</v>
      </c>
      <c r="U11" s="691">
        <v>0</v>
      </c>
      <c r="V11" s="691">
        <v>0</v>
      </c>
      <c r="W11" s="691">
        <v>0</v>
      </c>
      <c r="X11" s="677">
        <f t="shared" si="3"/>
        <v>0</v>
      </c>
      <c r="Y11" s="690">
        <v>0</v>
      </c>
      <c r="Z11" s="691">
        <v>0</v>
      </c>
      <c r="AA11" s="691">
        <v>0</v>
      </c>
      <c r="AB11" s="691">
        <v>0</v>
      </c>
      <c r="AC11" s="675">
        <f t="shared" si="4"/>
        <v>0</v>
      </c>
      <c r="AG11" s="152"/>
      <c r="AH11" s="152"/>
      <c r="AI11" s="152"/>
    </row>
    <row r="12" spans="1:35" ht="26.25" customHeight="1" x14ac:dyDescent="0.25">
      <c r="B12" s="2332" t="s">
        <v>1733</v>
      </c>
      <c r="C12" s="2333"/>
      <c r="D12" s="2333"/>
      <c r="E12" s="2333"/>
      <c r="F12" s="2333"/>
      <c r="G12" s="2333"/>
      <c r="H12" s="2333"/>
      <c r="I12" s="2333"/>
      <c r="J12" s="2626">
        <f t="shared" si="0"/>
        <v>8</v>
      </c>
      <c r="K12" s="2627"/>
      <c r="L12" s="685">
        <v>2</v>
      </c>
      <c r="M12" s="474">
        <v>1</v>
      </c>
      <c r="N12" s="679">
        <f t="shared" si="1"/>
        <v>3</v>
      </c>
      <c r="O12" s="685">
        <v>2</v>
      </c>
      <c r="P12" s="474">
        <v>2</v>
      </c>
      <c r="Q12" s="474">
        <v>1</v>
      </c>
      <c r="R12" s="687">
        <v>0</v>
      </c>
      <c r="S12" s="677">
        <f t="shared" si="2"/>
        <v>5</v>
      </c>
      <c r="T12" s="690">
        <v>0</v>
      </c>
      <c r="U12" s="691">
        <v>0</v>
      </c>
      <c r="V12" s="691">
        <v>0</v>
      </c>
      <c r="W12" s="691">
        <v>0</v>
      </c>
      <c r="X12" s="677">
        <f t="shared" si="3"/>
        <v>0</v>
      </c>
      <c r="Y12" s="690">
        <v>0</v>
      </c>
      <c r="Z12" s="691">
        <v>0</v>
      </c>
      <c r="AA12" s="691">
        <v>0</v>
      </c>
      <c r="AB12" s="691">
        <v>0</v>
      </c>
      <c r="AC12" s="675">
        <f t="shared" si="4"/>
        <v>0</v>
      </c>
      <c r="AG12" s="152"/>
      <c r="AH12" s="152"/>
      <c r="AI12" s="152"/>
    </row>
    <row r="13" spans="1:35" ht="46.5" customHeight="1" x14ac:dyDescent="0.25">
      <c r="B13" s="2310" t="s">
        <v>1777</v>
      </c>
      <c r="C13" s="2311"/>
      <c r="D13" s="2311"/>
      <c r="E13" s="2311"/>
      <c r="F13" s="2311"/>
      <c r="G13" s="2311"/>
      <c r="H13" s="2311"/>
      <c r="I13" s="2311"/>
      <c r="J13" s="2626">
        <f t="shared" ref="J13" si="5">SUM(N13,S13,X13,AC13)</f>
        <v>76</v>
      </c>
      <c r="K13" s="2627"/>
      <c r="L13" s="685">
        <f>L9-L10-L11-L12</f>
        <v>2</v>
      </c>
      <c r="M13" s="474">
        <f>M9-M10-M11-M12</f>
        <v>11</v>
      </c>
      <c r="N13" s="679">
        <f>L13+M13</f>
        <v>13</v>
      </c>
      <c r="O13" s="685">
        <f>O9-O10-O11-O12</f>
        <v>11</v>
      </c>
      <c r="P13" s="474">
        <f t="shared" ref="P13:R13" si="6">P9-P10-P11-P12</f>
        <v>15</v>
      </c>
      <c r="Q13" s="474">
        <f t="shared" si="6"/>
        <v>21</v>
      </c>
      <c r="R13" s="474">
        <f t="shared" si="6"/>
        <v>16</v>
      </c>
      <c r="S13" s="677">
        <f t="shared" si="2"/>
        <v>63</v>
      </c>
      <c r="T13" s="690">
        <v>0</v>
      </c>
      <c r="U13" s="691">
        <v>0</v>
      </c>
      <c r="V13" s="691">
        <v>0</v>
      </c>
      <c r="W13" s="691">
        <v>0</v>
      </c>
      <c r="X13" s="677">
        <f t="shared" si="3"/>
        <v>0</v>
      </c>
      <c r="Y13" s="690">
        <v>0</v>
      </c>
      <c r="Z13" s="691">
        <v>0</v>
      </c>
      <c r="AA13" s="691">
        <v>0</v>
      </c>
      <c r="AB13" s="691">
        <v>0</v>
      </c>
      <c r="AC13" s="675">
        <f t="shared" si="4"/>
        <v>0</v>
      </c>
    </row>
    <row r="14" spans="1:35" ht="8.25" hidden="1" customHeight="1" x14ac:dyDescent="0.25">
      <c r="B14" s="2316"/>
      <c r="C14" s="2317"/>
      <c r="D14" s="2317"/>
      <c r="E14" s="2317"/>
      <c r="F14" s="2317"/>
      <c r="G14" s="2317"/>
      <c r="H14" s="2317"/>
      <c r="I14" s="2317"/>
      <c r="J14" s="664"/>
      <c r="K14" s="667"/>
      <c r="L14" s="664"/>
      <c r="M14" s="658"/>
      <c r="N14" s="681"/>
      <c r="O14" s="664"/>
      <c r="P14" s="658"/>
      <c r="Q14" s="658"/>
      <c r="R14" s="659"/>
      <c r="S14" s="669"/>
      <c r="T14" s="670"/>
      <c r="U14" s="660"/>
      <c r="V14" s="660"/>
      <c r="W14" s="660"/>
      <c r="X14" s="669"/>
      <c r="Y14" s="670"/>
      <c r="Z14" s="659"/>
      <c r="AA14" s="658"/>
      <c r="AB14" s="658"/>
      <c r="AC14" s="665"/>
      <c r="AG14" s="152"/>
      <c r="AH14" s="152"/>
      <c r="AI14" s="152"/>
    </row>
    <row r="15" spans="1:35" ht="54.75" hidden="1" customHeight="1" x14ac:dyDescent="0.25">
      <c r="B15" s="2385" t="s">
        <v>1702</v>
      </c>
      <c r="C15" s="2386"/>
      <c r="D15" s="2386"/>
      <c r="E15" s="2386"/>
      <c r="F15" s="2386"/>
      <c r="G15" s="2386"/>
      <c r="H15" s="2386"/>
      <c r="I15" s="2386"/>
      <c r="J15" s="666"/>
      <c r="K15" s="668"/>
      <c r="L15" s="666"/>
      <c r="M15" s="661"/>
      <c r="N15" s="682"/>
      <c r="O15" s="664"/>
      <c r="P15" s="658"/>
      <c r="Q15" s="658"/>
      <c r="R15" s="671"/>
      <c r="S15" s="672"/>
      <c r="T15" s="673"/>
      <c r="U15" s="662"/>
      <c r="V15" s="662"/>
      <c r="W15" s="662"/>
      <c r="X15" s="672"/>
      <c r="Y15" s="673"/>
      <c r="Z15" s="671"/>
      <c r="AA15" s="658"/>
      <c r="AB15" s="658"/>
      <c r="AC15" s="665"/>
    </row>
    <row r="16" spans="1:35" ht="8.25" hidden="1" customHeight="1" x14ac:dyDescent="0.25">
      <c r="B16" s="2316"/>
      <c r="C16" s="2317"/>
      <c r="D16" s="2317"/>
      <c r="E16" s="2317"/>
      <c r="F16" s="2317"/>
      <c r="G16" s="2317"/>
      <c r="H16" s="2317"/>
      <c r="I16" s="2317"/>
      <c r="J16" s="664"/>
      <c r="K16" s="667"/>
      <c r="L16" s="664"/>
      <c r="M16" s="658"/>
      <c r="N16" s="681"/>
      <c r="O16" s="664"/>
      <c r="P16" s="658"/>
      <c r="Q16" s="658"/>
      <c r="R16" s="659"/>
      <c r="S16" s="669"/>
      <c r="T16" s="670"/>
      <c r="U16" s="660"/>
      <c r="V16" s="660"/>
      <c r="W16" s="660"/>
      <c r="X16" s="669"/>
      <c r="Y16" s="670"/>
      <c r="Z16" s="659"/>
      <c r="AA16" s="658"/>
      <c r="AB16" s="658"/>
      <c r="AC16" s="665"/>
      <c r="AG16" s="152"/>
      <c r="AH16" s="152"/>
      <c r="AI16" s="152"/>
    </row>
    <row r="17" spans="2:29" ht="33.75" customHeight="1" thickBot="1" x14ac:dyDescent="0.3">
      <c r="B17" s="2632" t="s">
        <v>1634</v>
      </c>
      <c r="C17" s="2633"/>
      <c r="D17" s="2633"/>
      <c r="E17" s="2633"/>
      <c r="F17" s="2633"/>
      <c r="G17" s="2633"/>
      <c r="H17" s="2633"/>
      <c r="I17" s="2633"/>
      <c r="J17" s="2634">
        <f>IF(J9&gt;0,J13/J9,"n.d.")</f>
        <v>0.6785714285714286</v>
      </c>
      <c r="K17" s="2635"/>
      <c r="L17" s="678">
        <f>IF(L9&gt;0,L13/L9,"n.d.")</f>
        <v>0.16666666666666666</v>
      </c>
      <c r="M17" s="692">
        <f t="shared" ref="M17:AC17" si="7">IF(M9&gt;0,M13/M9,"n.d.")</f>
        <v>0.6470588235294118</v>
      </c>
      <c r="N17" s="693">
        <f t="shared" si="7"/>
        <v>0.44827586206896552</v>
      </c>
      <c r="O17" s="678">
        <f t="shared" si="7"/>
        <v>0.61111111111111116</v>
      </c>
      <c r="P17" s="692">
        <f t="shared" si="7"/>
        <v>0.68181818181818177</v>
      </c>
      <c r="Q17" s="692">
        <f t="shared" si="7"/>
        <v>0.875</v>
      </c>
      <c r="R17" s="692">
        <f t="shared" si="7"/>
        <v>0.84210526315789469</v>
      </c>
      <c r="S17" s="694">
        <f t="shared" si="7"/>
        <v>0.75903614457831325</v>
      </c>
      <c r="T17" s="678" t="str">
        <f t="shared" si="7"/>
        <v>n.d.</v>
      </c>
      <c r="U17" s="692" t="str">
        <f t="shared" si="7"/>
        <v>n.d.</v>
      </c>
      <c r="V17" s="692" t="str">
        <f t="shared" si="7"/>
        <v>n.d.</v>
      </c>
      <c r="W17" s="692" t="str">
        <f t="shared" si="7"/>
        <v>n.d.</v>
      </c>
      <c r="X17" s="694" t="str">
        <f t="shared" si="7"/>
        <v>n.d.</v>
      </c>
      <c r="Y17" s="678" t="str">
        <f t="shared" si="7"/>
        <v>n.d.</v>
      </c>
      <c r="Z17" s="692" t="str">
        <f t="shared" si="7"/>
        <v>n.d.</v>
      </c>
      <c r="AA17" s="692" t="str">
        <f t="shared" si="7"/>
        <v>n.d.</v>
      </c>
      <c r="AB17" s="692" t="str">
        <f t="shared" si="7"/>
        <v>n.d.</v>
      </c>
      <c r="AC17" s="694" t="str">
        <f t="shared" si="7"/>
        <v>n.d.</v>
      </c>
    </row>
    <row r="19" spans="2:29" ht="15.75" thickBot="1" x14ac:dyDescent="0.3"/>
    <row r="20" spans="2:29" ht="30.75" customHeight="1" thickBot="1" x14ac:dyDescent="0.3">
      <c r="B20" s="2473" t="s">
        <v>1648</v>
      </c>
      <c r="C20" s="2474"/>
      <c r="D20" s="2474"/>
      <c r="E20" s="2474"/>
      <c r="F20" s="2474"/>
      <c r="G20" s="2474"/>
      <c r="H20" s="2474"/>
      <c r="I20" s="2474"/>
      <c r="J20" s="2474"/>
      <c r="K20" s="2474"/>
      <c r="L20" s="2474"/>
      <c r="M20" s="2474"/>
      <c r="N20" s="2475"/>
    </row>
    <row r="21" spans="2:29" ht="25.5" customHeight="1" thickBot="1" x14ac:dyDescent="0.3">
      <c r="B21" s="1528" t="s">
        <v>1070</v>
      </c>
      <c r="C21" s="1529"/>
      <c r="D21" s="1530"/>
      <c r="E21" s="1528" t="s">
        <v>1062</v>
      </c>
      <c r="F21" s="1529"/>
      <c r="G21" s="1529"/>
      <c r="H21" s="1529"/>
      <c r="I21" s="1530"/>
      <c r="J21" s="1529" t="s">
        <v>1391</v>
      </c>
      <c r="K21" s="1529"/>
      <c r="L21" s="1529"/>
      <c r="M21" s="1529"/>
      <c r="N21" s="1530"/>
    </row>
    <row r="22" spans="2:29" ht="27" customHeight="1" x14ac:dyDescent="0.25">
      <c r="B22" s="2614" t="s">
        <v>1963</v>
      </c>
      <c r="C22" s="2615"/>
      <c r="D22" s="2616"/>
      <c r="E22" s="2342" t="s">
        <v>1961</v>
      </c>
      <c r="F22" s="2342"/>
      <c r="G22" s="2342"/>
      <c r="H22" s="2342"/>
      <c r="I22" s="2342"/>
      <c r="J22" s="2342"/>
      <c r="K22" s="2342"/>
      <c r="L22" s="2342"/>
      <c r="M22" s="2342"/>
      <c r="N22" s="2343"/>
    </row>
    <row r="23" spans="2:29" ht="59.25" customHeight="1" thickBot="1" x14ac:dyDescent="0.3">
      <c r="B23" s="2617"/>
      <c r="C23" s="2618"/>
      <c r="D23" s="2619"/>
      <c r="E23" s="1737" t="s">
        <v>610</v>
      </c>
      <c r="F23" s="1737"/>
      <c r="G23" s="1737"/>
      <c r="H23" s="1737"/>
      <c r="I23" s="1737"/>
      <c r="J23" s="1737" t="s">
        <v>1962</v>
      </c>
      <c r="K23" s="1737"/>
      <c r="L23" s="1737"/>
      <c r="M23" s="1737"/>
      <c r="N23" s="2469"/>
    </row>
    <row r="24" spans="2:29" ht="22.5" customHeight="1" thickBot="1" x14ac:dyDescent="0.3"/>
    <row r="25" spans="2:29" ht="30.75" customHeight="1" thickBot="1" x14ac:dyDescent="0.3">
      <c r="B25" s="2473" t="s">
        <v>1392</v>
      </c>
      <c r="C25" s="2474"/>
      <c r="D25" s="2474"/>
      <c r="E25" s="2474"/>
      <c r="F25" s="2474"/>
      <c r="G25" s="2474"/>
      <c r="H25" s="2474"/>
      <c r="I25" s="2474"/>
      <c r="J25" s="2474"/>
      <c r="K25" s="2474"/>
      <c r="L25" s="2474"/>
      <c r="M25" s="2474"/>
      <c r="N25" s="2475"/>
    </row>
    <row r="26" spans="2:29" ht="27" customHeight="1" thickBot="1" x14ac:dyDescent="0.3">
      <c r="B26" s="2620" t="s">
        <v>1963</v>
      </c>
      <c r="C26" s="2621"/>
      <c r="D26" s="2622"/>
      <c r="E26" s="2551" t="s">
        <v>1964</v>
      </c>
      <c r="F26" s="2551"/>
      <c r="G26" s="2551"/>
      <c r="H26" s="2551"/>
      <c r="I26" s="2551"/>
      <c r="J26" s="2551"/>
      <c r="K26" s="2551"/>
      <c r="L26" s="2551"/>
      <c r="M26" s="2551"/>
      <c r="N26" s="2552"/>
    </row>
    <row r="27" spans="2:29" ht="21.75" customHeight="1" thickBot="1" x14ac:dyDescent="0.3"/>
    <row r="28" spans="2:29" ht="30.75" customHeight="1" thickBot="1" x14ac:dyDescent="0.3">
      <c r="B28" s="2473" t="s">
        <v>1393</v>
      </c>
      <c r="C28" s="2474"/>
      <c r="D28" s="2474"/>
      <c r="E28" s="2474"/>
      <c r="F28" s="2474"/>
      <c r="G28" s="2474"/>
      <c r="H28" s="2474"/>
      <c r="I28" s="2474"/>
      <c r="J28" s="2474"/>
      <c r="K28" s="2474"/>
      <c r="L28" s="2474"/>
      <c r="M28" s="2474"/>
      <c r="N28" s="2475"/>
    </row>
    <row r="29" spans="2:29" ht="27" customHeight="1" thickBot="1" x14ac:dyDescent="0.3">
      <c r="B29" s="2620" t="s">
        <v>1963</v>
      </c>
      <c r="C29" s="2621"/>
      <c r="D29" s="2622"/>
      <c r="E29" s="2551" t="s">
        <v>1965</v>
      </c>
      <c r="F29" s="2551"/>
      <c r="G29" s="2551"/>
      <c r="H29" s="2551"/>
      <c r="I29" s="2551"/>
      <c r="J29" s="2551"/>
      <c r="K29" s="2551"/>
      <c r="L29" s="2551"/>
      <c r="M29" s="2551"/>
      <c r="N29" s="2552"/>
    </row>
    <row r="30" spans="2:29" ht="21.75" customHeight="1" thickBot="1" x14ac:dyDescent="0.3"/>
    <row r="31" spans="2:29" ht="30.75" customHeight="1" thickBot="1" x14ac:dyDescent="0.3">
      <c r="B31" s="2473" t="s">
        <v>1394</v>
      </c>
      <c r="C31" s="2474"/>
      <c r="D31" s="2474"/>
      <c r="E31" s="2474"/>
      <c r="F31" s="2474"/>
      <c r="G31" s="2474"/>
      <c r="H31" s="2474"/>
      <c r="I31" s="2474"/>
      <c r="J31" s="2474"/>
      <c r="K31" s="2474"/>
      <c r="L31" s="2474"/>
      <c r="M31" s="2474"/>
      <c r="N31" s="2475"/>
    </row>
    <row r="32" spans="2:29" ht="27" customHeight="1" thickBot="1" x14ac:dyDescent="0.3">
      <c r="B32" s="2620" t="s">
        <v>1963</v>
      </c>
      <c r="C32" s="2621"/>
      <c r="D32" s="2622"/>
      <c r="E32" s="2551" t="s">
        <v>1966</v>
      </c>
      <c r="F32" s="2551"/>
      <c r="G32" s="2551"/>
      <c r="H32" s="2551"/>
      <c r="I32" s="2551"/>
      <c r="J32" s="2551"/>
      <c r="K32" s="2551"/>
      <c r="L32" s="2551"/>
      <c r="M32" s="2551"/>
      <c r="N32" s="2552"/>
    </row>
    <row r="33" spans="2:29" ht="21.75" customHeight="1" thickBot="1" x14ac:dyDescent="0.3"/>
    <row r="34" spans="2:29" ht="30.75" customHeight="1" thickBot="1" x14ac:dyDescent="0.3">
      <c r="B34" s="2473" t="s">
        <v>1410</v>
      </c>
      <c r="C34" s="2474"/>
      <c r="D34" s="2474"/>
      <c r="E34" s="2474"/>
      <c r="F34" s="2474"/>
      <c r="G34" s="2474"/>
      <c r="H34" s="2474"/>
      <c r="I34" s="2474"/>
      <c r="J34" s="2474"/>
      <c r="K34" s="2474"/>
      <c r="L34" s="2474"/>
      <c r="M34" s="2474"/>
      <c r="N34" s="2475"/>
    </row>
    <row r="35" spans="2:29" ht="27" customHeight="1" thickBot="1" x14ac:dyDescent="0.3">
      <c r="B35" s="2620" t="s">
        <v>1963</v>
      </c>
      <c r="C35" s="2621"/>
      <c r="D35" s="2622"/>
      <c r="E35" s="2551" t="s">
        <v>1967</v>
      </c>
      <c r="F35" s="2551"/>
      <c r="G35" s="2551"/>
      <c r="H35" s="2551"/>
      <c r="I35" s="2551"/>
      <c r="J35" s="2551"/>
      <c r="K35" s="2551"/>
      <c r="L35" s="2551"/>
      <c r="M35" s="2551"/>
      <c r="N35" s="2552"/>
    </row>
    <row r="36" spans="2:29" ht="38.25" customHeight="1" thickBot="1" x14ac:dyDescent="0.3"/>
    <row r="37" spans="2:29" ht="37.5" customHeight="1" thickBot="1" x14ac:dyDescent="0.3">
      <c r="B37" s="2623" t="s">
        <v>4200</v>
      </c>
      <c r="C37" s="2624"/>
      <c r="D37" s="2624"/>
      <c r="E37" s="2624"/>
      <c r="F37" s="2624"/>
      <c r="G37" s="2624"/>
      <c r="H37" s="2624"/>
      <c r="I37" s="2624"/>
      <c r="J37" s="2624"/>
      <c r="K37" s="2624"/>
      <c r="L37" s="2624"/>
      <c r="M37" s="2624"/>
      <c r="N37" s="2625"/>
      <c r="Q37" s="2473" t="s">
        <v>1993</v>
      </c>
      <c r="R37" s="2474"/>
      <c r="S37" s="2474"/>
      <c r="T37" s="2474"/>
      <c r="U37" s="2474"/>
      <c r="V37" s="2474"/>
      <c r="W37" s="2474"/>
      <c r="X37" s="2474"/>
      <c r="Y37" s="2474"/>
      <c r="Z37" s="2474"/>
      <c r="AA37" s="2474"/>
      <c r="AB37" s="2474"/>
      <c r="AC37" s="2475"/>
    </row>
    <row r="38" spans="2:29" ht="35.25" customHeight="1" thickBot="1" x14ac:dyDescent="0.3">
      <c r="B38" s="1528" t="s">
        <v>1070</v>
      </c>
      <c r="C38" s="1529"/>
      <c r="D38" s="1530"/>
      <c r="E38" s="1528" t="s">
        <v>1062</v>
      </c>
      <c r="F38" s="1529"/>
      <c r="G38" s="1529"/>
      <c r="H38" s="1529"/>
      <c r="I38" s="1530"/>
      <c r="J38" s="1529" t="s">
        <v>1391</v>
      </c>
      <c r="K38" s="1529"/>
      <c r="L38" s="1529"/>
      <c r="M38" s="1529"/>
      <c r="N38" s="1530"/>
      <c r="Q38" s="1528" t="s">
        <v>1070</v>
      </c>
      <c r="R38" s="1529"/>
      <c r="S38" s="1530"/>
      <c r="T38" s="1528" t="s">
        <v>1062</v>
      </c>
      <c r="U38" s="1529"/>
      <c r="V38" s="1529"/>
      <c r="W38" s="1529"/>
      <c r="X38" s="1530"/>
      <c r="Y38" s="1529" t="s">
        <v>1391</v>
      </c>
      <c r="Z38" s="1529"/>
      <c r="AA38" s="1529"/>
      <c r="AB38" s="1529"/>
      <c r="AC38" s="1530"/>
    </row>
    <row r="39" spans="2:29" ht="32.25" customHeight="1" thickBot="1" x14ac:dyDescent="0.3">
      <c r="B39" s="1564" t="s">
        <v>1969</v>
      </c>
      <c r="C39" s="1565"/>
      <c r="D39" s="1565"/>
      <c r="E39" s="1565"/>
      <c r="F39" s="1565"/>
      <c r="G39" s="1565"/>
      <c r="H39" s="1565"/>
      <c r="I39" s="1565"/>
      <c r="J39" s="1565"/>
      <c r="K39" s="1565"/>
      <c r="L39" s="1565"/>
      <c r="M39" s="1565"/>
      <c r="N39" s="1566"/>
      <c r="Q39" s="2599" t="s">
        <v>2336</v>
      </c>
      <c r="R39" s="2600"/>
      <c r="S39" s="2600"/>
      <c r="T39" s="2600"/>
      <c r="U39" s="2600"/>
      <c r="V39" s="2600"/>
      <c r="W39" s="2600"/>
      <c r="X39" s="2600"/>
      <c r="Y39" s="2600"/>
      <c r="Z39" s="2600"/>
      <c r="AA39" s="2600"/>
      <c r="AB39" s="2600"/>
      <c r="AC39" s="2601"/>
    </row>
    <row r="40" spans="2:29" ht="54.75" customHeight="1" x14ac:dyDescent="0.25">
      <c r="B40" s="2605"/>
      <c r="C40" s="2606"/>
      <c r="D40" s="2607"/>
      <c r="E40" s="1391" t="s">
        <v>752</v>
      </c>
      <c r="F40" s="1391"/>
      <c r="G40" s="1391"/>
      <c r="H40" s="1391"/>
      <c r="I40" s="1391"/>
      <c r="J40" s="1489" t="s">
        <v>343</v>
      </c>
      <c r="K40" s="1489"/>
      <c r="L40" s="1489"/>
      <c r="M40" s="1489"/>
      <c r="N40" s="1490"/>
    </row>
    <row r="41" spans="2:29" ht="48" customHeight="1" x14ac:dyDescent="0.25">
      <c r="B41" s="2608"/>
      <c r="C41" s="2609"/>
      <c r="D41" s="2610"/>
      <c r="E41" s="1391" t="s">
        <v>610</v>
      </c>
      <c r="F41" s="1391"/>
      <c r="G41" s="1391"/>
      <c r="H41" s="1391"/>
      <c r="I41" s="1391"/>
      <c r="J41" s="1603" t="s">
        <v>1968</v>
      </c>
      <c r="K41" s="1620"/>
      <c r="L41" s="1620"/>
      <c r="M41" s="1620"/>
      <c r="N41" s="2253"/>
    </row>
    <row r="42" spans="2:29" ht="49.5" customHeight="1" x14ac:dyDescent="0.25">
      <c r="B42" s="2611"/>
      <c r="C42" s="2612"/>
      <c r="D42" s="2613"/>
      <c r="E42" s="1391" t="s">
        <v>2403</v>
      </c>
      <c r="F42" s="1391"/>
      <c r="G42" s="1391"/>
      <c r="H42" s="1391"/>
      <c r="I42" s="1391"/>
      <c r="J42" s="1603" t="s">
        <v>313</v>
      </c>
      <c r="K42" s="1620"/>
      <c r="L42" s="1620"/>
      <c r="M42" s="1620"/>
      <c r="N42" s="2253"/>
    </row>
    <row r="43" spans="2:29" ht="39" customHeight="1" thickBot="1" x14ac:dyDescent="0.3">
      <c r="B43" s="2602" t="s">
        <v>1970</v>
      </c>
      <c r="C43" s="2603"/>
      <c r="D43" s="2603"/>
      <c r="E43" s="2603"/>
      <c r="F43" s="2603"/>
      <c r="G43" s="2603"/>
      <c r="H43" s="2603"/>
      <c r="I43" s="2603"/>
      <c r="J43" s="2603"/>
      <c r="K43" s="2603"/>
      <c r="L43" s="2603"/>
      <c r="M43" s="2603"/>
      <c r="N43" s="2604"/>
    </row>
    <row r="44" spans="2:29" ht="25.5" customHeight="1" x14ac:dyDescent="0.25"/>
    <row r="45" spans="2:29" ht="27.75" customHeight="1" x14ac:dyDescent="0.25"/>
    <row r="46" spans="2:29" ht="36.75" customHeight="1" x14ac:dyDescent="0.25"/>
    <row r="47" spans="2:29" ht="36.75" customHeight="1" x14ac:dyDescent="0.25"/>
    <row r="48" spans="2:29" ht="37.5" customHeight="1" x14ac:dyDescent="0.25"/>
    <row r="49" spans="17:29" ht="38.25" customHeight="1" x14ac:dyDescent="0.25"/>
    <row r="50" spans="17:29" ht="41.25" hidden="1" customHeight="1" x14ac:dyDescent="0.25">
      <c r="Q50" s="2642" t="s">
        <v>1991</v>
      </c>
      <c r="R50" s="2643"/>
      <c r="S50" s="2643"/>
      <c r="T50" s="2643"/>
      <c r="U50" s="2643"/>
      <c r="V50" s="2643"/>
      <c r="W50" s="2643"/>
      <c r="X50" s="2643"/>
      <c r="Y50" s="2643"/>
      <c r="Z50" s="2643"/>
      <c r="AA50" s="2643"/>
      <c r="AB50" s="2643"/>
      <c r="AC50" s="2644"/>
    </row>
    <row r="51" spans="17:29" ht="35.25" hidden="1" customHeight="1" x14ac:dyDescent="0.25">
      <c r="Q51" s="2650"/>
      <c r="R51" s="2651"/>
      <c r="S51" s="2652"/>
      <c r="T51" s="2645" t="s">
        <v>2037</v>
      </c>
      <c r="U51" s="2646"/>
      <c r="V51" s="2646"/>
      <c r="W51" s="2646"/>
      <c r="X51" s="2647"/>
      <c r="Y51" s="2645" t="s">
        <v>1995</v>
      </c>
      <c r="Z51" s="2648"/>
      <c r="AA51" s="2648"/>
      <c r="AB51" s="2648"/>
      <c r="AC51" s="2649"/>
    </row>
    <row r="52" spans="17:29" ht="41.25" hidden="1" customHeight="1" x14ac:dyDescent="0.25">
      <c r="Q52" s="2653"/>
      <c r="R52" s="2654"/>
      <c r="S52" s="2655"/>
      <c r="T52" s="2659" t="s">
        <v>2038</v>
      </c>
      <c r="U52" s="2660"/>
      <c r="V52" s="2660"/>
      <c r="W52" s="2660"/>
      <c r="X52" s="2661"/>
      <c r="Y52" s="2659" t="s">
        <v>800</v>
      </c>
      <c r="Z52" s="2662"/>
      <c r="AA52" s="2662"/>
      <c r="AB52" s="2662"/>
      <c r="AC52" s="2663"/>
    </row>
    <row r="53" spans="17:29" ht="35.25" hidden="1" customHeight="1" x14ac:dyDescent="0.25">
      <c r="Q53" s="2653"/>
      <c r="R53" s="2654"/>
      <c r="S53" s="2655"/>
      <c r="T53" s="2645" t="s">
        <v>2039</v>
      </c>
      <c r="U53" s="2646"/>
      <c r="V53" s="2646"/>
      <c r="W53" s="2646"/>
      <c r="X53" s="2647"/>
      <c r="Y53" s="2645" t="s">
        <v>1992</v>
      </c>
      <c r="Z53" s="2648"/>
      <c r="AA53" s="2648"/>
      <c r="AB53" s="2648"/>
      <c r="AC53" s="2649"/>
    </row>
    <row r="54" spans="17:29" ht="36" hidden="1" customHeight="1" x14ac:dyDescent="0.25">
      <c r="Q54" s="2653"/>
      <c r="R54" s="2654"/>
      <c r="S54" s="2655"/>
      <c r="T54" s="2645" t="s">
        <v>2040</v>
      </c>
      <c r="U54" s="2646"/>
      <c r="V54" s="2646"/>
      <c r="W54" s="2646"/>
      <c r="X54" s="2647"/>
      <c r="Y54" s="2645" t="s">
        <v>1997</v>
      </c>
      <c r="Z54" s="2648"/>
      <c r="AA54" s="2648"/>
      <c r="AB54" s="2648"/>
      <c r="AC54" s="2649"/>
    </row>
    <row r="55" spans="17:29" ht="36" hidden="1" customHeight="1" x14ac:dyDescent="0.25">
      <c r="Q55" s="2653"/>
      <c r="R55" s="2654"/>
      <c r="S55" s="2655"/>
      <c r="T55" s="2645" t="s">
        <v>2041</v>
      </c>
      <c r="U55" s="2646"/>
      <c r="V55" s="2646"/>
      <c r="W55" s="2646"/>
      <c r="X55" s="2647"/>
      <c r="Y55" s="2645" t="s">
        <v>1996</v>
      </c>
      <c r="Z55" s="2648"/>
      <c r="AA55" s="2648"/>
      <c r="AB55" s="2648"/>
      <c r="AC55" s="2649"/>
    </row>
    <row r="56" spans="17:29" ht="38.25" hidden="1" customHeight="1" thickBot="1" x14ac:dyDescent="0.3">
      <c r="Q56" s="2656"/>
      <c r="R56" s="2657"/>
      <c r="S56" s="2658"/>
      <c r="T56" s="2664" t="s">
        <v>2042</v>
      </c>
      <c r="U56" s="2665"/>
      <c r="V56" s="2665"/>
      <c r="W56" s="2665"/>
      <c r="X56" s="2666"/>
      <c r="Y56" s="2664" t="s">
        <v>1996</v>
      </c>
      <c r="Z56" s="2667"/>
      <c r="AA56" s="2667"/>
      <c r="AB56" s="2667"/>
      <c r="AC56" s="2668"/>
    </row>
    <row r="57" spans="17:29" ht="27" customHeight="1" x14ac:dyDescent="0.25"/>
    <row r="58" spans="17:29" ht="38.25" customHeight="1" x14ac:dyDescent="0.25"/>
    <row r="59" spans="17:29" ht="35.25" customHeight="1" x14ac:dyDescent="0.25"/>
    <row r="60" spans="17:29" ht="40.5" customHeight="1" x14ac:dyDescent="0.25"/>
    <row r="61" spans="17:29" ht="35.1" customHeight="1" x14ac:dyDescent="0.25"/>
    <row r="62" spans="17:29" ht="35.1" customHeight="1" x14ac:dyDescent="0.25"/>
    <row r="63" spans="17:29" ht="35.1" customHeight="1" x14ac:dyDescent="0.25"/>
    <row r="64" spans="17:29" ht="35.1" customHeight="1" x14ac:dyDescent="0.25"/>
    <row r="65" ht="36" customHeight="1" x14ac:dyDescent="0.25"/>
    <row r="66" ht="39.75" customHeight="1" x14ac:dyDescent="0.25"/>
    <row r="67" ht="36" customHeight="1" x14ac:dyDescent="0.25"/>
    <row r="68" ht="40.5" customHeight="1" x14ac:dyDescent="0.25"/>
    <row r="69" ht="38.25" customHeight="1" x14ac:dyDescent="0.25"/>
    <row r="70" ht="38.25" customHeight="1" x14ac:dyDescent="0.25"/>
    <row r="71" ht="42" customHeight="1" x14ac:dyDescent="0.25"/>
    <row r="72" ht="35.1" customHeight="1" x14ac:dyDescent="0.25"/>
    <row r="73" ht="35.1" customHeight="1" x14ac:dyDescent="0.25"/>
    <row r="74" ht="35.1" customHeight="1" x14ac:dyDescent="0.25"/>
    <row r="75" ht="35.1" customHeight="1" x14ac:dyDescent="0.25"/>
    <row r="76" ht="35.25" customHeight="1" x14ac:dyDescent="0.25"/>
    <row r="77" ht="35.25" customHeight="1" x14ac:dyDescent="0.25"/>
    <row r="78" ht="35.25" customHeight="1" x14ac:dyDescent="0.25"/>
    <row r="79" ht="35.25" customHeight="1" x14ac:dyDescent="0.25"/>
    <row r="80" ht="37.5" customHeight="1" x14ac:dyDescent="0.25"/>
    <row r="81" ht="35.1" customHeight="1" x14ac:dyDescent="0.25"/>
    <row r="82" ht="35.1" customHeight="1" x14ac:dyDescent="0.25"/>
    <row r="83" ht="35.1" customHeight="1" x14ac:dyDescent="0.25"/>
    <row r="84" ht="35.1" customHeight="1" x14ac:dyDescent="0.25"/>
    <row r="85" ht="35.1" customHeight="1" x14ac:dyDescent="0.25"/>
    <row r="86" ht="36.75" customHeight="1" x14ac:dyDescent="0.25"/>
    <row r="87" ht="36.75" customHeight="1" x14ac:dyDescent="0.25"/>
    <row r="88" ht="36" customHeight="1" x14ac:dyDescent="0.25"/>
    <row r="89" ht="34.5"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ht="33.75" customHeight="1" x14ac:dyDescent="0.25"/>
    <row r="98" ht="37.5" customHeight="1" x14ac:dyDescent="0.25"/>
    <row r="99" ht="36" customHeight="1" x14ac:dyDescent="0.25"/>
    <row r="100" ht="36.75" customHeight="1" x14ac:dyDescent="0.25"/>
    <row r="101" ht="35.25" customHeight="1" x14ac:dyDescent="0.25"/>
    <row r="102" ht="35.1" customHeight="1" x14ac:dyDescent="0.25"/>
    <row r="103" ht="35.1" customHeight="1" x14ac:dyDescent="0.25"/>
    <row r="104" ht="35.1" customHeight="1" x14ac:dyDescent="0.25"/>
    <row r="105" ht="36" customHeight="1" x14ac:dyDescent="0.25"/>
    <row r="106" ht="35.25" customHeight="1" x14ac:dyDescent="0.25"/>
    <row r="107" ht="39" customHeight="1" x14ac:dyDescent="0.25"/>
    <row r="108" ht="36.75" customHeight="1" x14ac:dyDescent="0.25"/>
    <row r="109" ht="35.1" customHeight="1" x14ac:dyDescent="0.25"/>
    <row r="110" ht="38.25" customHeight="1" x14ac:dyDescent="0.25"/>
    <row r="111" ht="34.5" customHeight="1" x14ac:dyDescent="0.25"/>
    <row r="112" ht="33" customHeight="1" x14ac:dyDescent="0.25"/>
    <row r="113" ht="38.25" customHeight="1" x14ac:dyDescent="0.25"/>
    <row r="114" ht="37.5" customHeight="1" x14ac:dyDescent="0.25"/>
    <row r="115" ht="34.5" customHeight="1" x14ac:dyDescent="0.25"/>
    <row r="116" ht="33.75" customHeight="1" x14ac:dyDescent="0.25"/>
    <row r="117" ht="35.1" customHeight="1" x14ac:dyDescent="0.25"/>
    <row r="118" ht="35.1" customHeight="1" x14ac:dyDescent="0.25"/>
    <row r="119" ht="35.1" customHeight="1" x14ac:dyDescent="0.25"/>
    <row r="120" ht="38.25" customHeight="1" x14ac:dyDescent="0.25"/>
    <row r="121" ht="40.5" customHeight="1" x14ac:dyDescent="0.25"/>
    <row r="122" ht="37.5" customHeight="1" x14ac:dyDescent="0.25"/>
    <row r="123" ht="35.25" customHeight="1" x14ac:dyDescent="0.25"/>
    <row r="124" ht="36.75" customHeight="1" x14ac:dyDescent="0.25"/>
    <row r="125" ht="38.25"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4.5" customHeight="1" x14ac:dyDescent="0.25"/>
    <row r="132" ht="36.75" customHeight="1" x14ac:dyDescent="0.25"/>
    <row r="133" ht="33.75" customHeight="1" x14ac:dyDescent="0.25"/>
    <row r="134" ht="37.5" customHeight="1" x14ac:dyDescent="0.25"/>
    <row r="135" ht="39" customHeight="1" x14ac:dyDescent="0.25"/>
    <row r="136" ht="36" customHeight="1" x14ac:dyDescent="0.25"/>
    <row r="137" ht="35.1" customHeight="1" x14ac:dyDescent="0.25"/>
    <row r="138" ht="35.1" customHeight="1" x14ac:dyDescent="0.25"/>
    <row r="139" ht="33.950000000000003" customHeight="1" x14ac:dyDescent="0.25"/>
    <row r="140" ht="33.950000000000003" customHeight="1" x14ac:dyDescent="0.25"/>
    <row r="141" ht="33.950000000000003" customHeight="1" x14ac:dyDescent="0.25"/>
    <row r="142" ht="33.950000000000003" customHeight="1" x14ac:dyDescent="0.25"/>
    <row r="143" ht="33.950000000000003" customHeight="1" x14ac:dyDescent="0.25"/>
    <row r="144" ht="33.950000000000003" customHeight="1" x14ac:dyDescent="0.25"/>
    <row r="145" ht="33.950000000000003" customHeight="1" x14ac:dyDescent="0.25"/>
    <row r="146" ht="33.950000000000003" customHeight="1" x14ac:dyDescent="0.25"/>
    <row r="147" ht="33.950000000000003" customHeight="1" x14ac:dyDescent="0.25"/>
    <row r="148" ht="33.950000000000003" customHeight="1" x14ac:dyDescent="0.25"/>
    <row r="149" ht="33.950000000000003" customHeight="1" x14ac:dyDescent="0.25"/>
    <row r="150" ht="33.950000000000003" customHeight="1" x14ac:dyDescent="0.25"/>
    <row r="151" ht="33.950000000000003" customHeight="1" x14ac:dyDescent="0.25"/>
    <row r="152" ht="33.950000000000003" customHeight="1" x14ac:dyDescent="0.25"/>
    <row r="153" ht="33.950000000000003" customHeight="1" x14ac:dyDescent="0.25"/>
    <row r="154" ht="33.950000000000003" customHeight="1" x14ac:dyDescent="0.25"/>
    <row r="155" ht="33.950000000000003" customHeight="1" x14ac:dyDescent="0.25"/>
    <row r="156" ht="33.950000000000003" customHeight="1" x14ac:dyDescent="0.25"/>
  </sheetData>
  <sheetProtection algorithmName="SHA-512" hashValue="f+FQ6U3naj9kgoK+j4+kf1hv5nsC+2sKB5LJQdxY2Rkh0+HBBvsR5T6If7aZPGc+Y+8vTFFGQ6QntiAwoQWpsQ==" saltValue="fXNkY0bpiUJ7pqVLJwrbmw==" spinCount="100000" sheet="1" objects="1" scenarios="1"/>
  <mergeCells count="76">
    <mergeCell ref="Q50:AC50"/>
    <mergeCell ref="T51:X51"/>
    <mergeCell ref="Y51:AC51"/>
    <mergeCell ref="Q51:S56"/>
    <mergeCell ref="T52:X52"/>
    <mergeCell ref="Y52:AC52"/>
    <mergeCell ref="T53:X53"/>
    <mergeCell ref="Y53:AC53"/>
    <mergeCell ref="T56:X56"/>
    <mergeCell ref="Y56:AC56"/>
    <mergeCell ref="T54:X54"/>
    <mergeCell ref="Y54:AC54"/>
    <mergeCell ref="T55:X55"/>
    <mergeCell ref="Y55:AC55"/>
    <mergeCell ref="B2:I2"/>
    <mergeCell ref="J10:K10"/>
    <mergeCell ref="B9:I9"/>
    <mergeCell ref="J9:K9"/>
    <mergeCell ref="B8:I8"/>
    <mergeCell ref="J8:K8"/>
    <mergeCell ref="B3:G3"/>
    <mergeCell ref="Y7:AC7"/>
    <mergeCell ref="Q37:AC37"/>
    <mergeCell ref="Q38:S38"/>
    <mergeCell ref="T38:X38"/>
    <mergeCell ref="Y38:AC38"/>
    <mergeCell ref="O7:S7"/>
    <mergeCell ref="T7:X7"/>
    <mergeCell ref="B20:N20"/>
    <mergeCell ref="B21:D21"/>
    <mergeCell ref="E21:I21"/>
    <mergeCell ref="J21:N21"/>
    <mergeCell ref="B17:I17"/>
    <mergeCell ref="J17:K17"/>
    <mergeCell ref="B16:I16"/>
    <mergeCell ref="B15:I15"/>
    <mergeCell ref="B14:I14"/>
    <mergeCell ref="B13:I13"/>
    <mergeCell ref="J13:K13"/>
    <mergeCell ref="B12:I12"/>
    <mergeCell ref="J12:K12"/>
    <mergeCell ref="B7:I7"/>
    <mergeCell ref="L7:N7"/>
    <mergeCell ref="B11:I11"/>
    <mergeCell ref="J11:K11"/>
    <mergeCell ref="B10:I10"/>
    <mergeCell ref="B38:D38"/>
    <mergeCell ref="B37:N37"/>
    <mergeCell ref="E38:I38"/>
    <mergeCell ref="J38:N38"/>
    <mergeCell ref="B32:D32"/>
    <mergeCell ref="E32:N32"/>
    <mergeCell ref="B34:N34"/>
    <mergeCell ref="B35:D35"/>
    <mergeCell ref="E35:N35"/>
    <mergeCell ref="B31:N31"/>
    <mergeCell ref="B29:D29"/>
    <mergeCell ref="B26:D26"/>
    <mergeCell ref="E26:N26"/>
    <mergeCell ref="E29:N29"/>
    <mergeCell ref="B22:D23"/>
    <mergeCell ref="E22:N22"/>
    <mergeCell ref="E23:I23"/>
    <mergeCell ref="J23:N23"/>
    <mergeCell ref="B28:N28"/>
    <mergeCell ref="B25:N25"/>
    <mergeCell ref="Q39:AC39"/>
    <mergeCell ref="B43:N43"/>
    <mergeCell ref="E41:I41"/>
    <mergeCell ref="J41:N41"/>
    <mergeCell ref="E40:I40"/>
    <mergeCell ref="J40:N40"/>
    <mergeCell ref="B40:D42"/>
    <mergeCell ref="E42:I42"/>
    <mergeCell ref="J42:N42"/>
    <mergeCell ref="B39:N39"/>
  </mergeCells>
  <hyperlinks>
    <hyperlink ref="B3:G3" location="Content!A1" display="Content (Inhaltsverzeichnis)" xr:uid="{F5056D5C-D97B-4902-A2A7-16E520E71127}"/>
  </hyperlinks>
  <pageMargins left="0.7" right="0.7" top="0.78740157499999996" bottom="0.78740157499999996" header="0.3" footer="0.3"/>
  <pageSetup paperSize="9" orientation="portrait" r:id="rId1"/>
  <ignoredErrors>
    <ignoredError sqref="N1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B1:M27"/>
  <sheetViews>
    <sheetView workbookViewId="0">
      <selection activeCell="F20" sqref="F20"/>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9.85546875" style="58" customWidth="1"/>
    <col min="8" max="16384" width="9" style="58"/>
  </cols>
  <sheetData>
    <row r="1" spans="2:13" ht="9" customHeight="1" x14ac:dyDescent="0.2"/>
    <row r="2" spans="2:13" ht="48" customHeight="1" x14ac:dyDescent="0.25">
      <c r="B2" s="1371" t="s">
        <v>892</v>
      </c>
      <c r="C2" s="1371"/>
      <c r="D2" s="1371"/>
      <c r="E2" s="56"/>
      <c r="F2" s="56"/>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42.75" customHeight="1" x14ac:dyDescent="0.2">
      <c r="B8" s="426" t="s">
        <v>1066</v>
      </c>
      <c r="C8" s="2681" t="s">
        <v>1335</v>
      </c>
      <c r="D8" s="2682"/>
      <c r="E8" s="428" t="s">
        <v>1066</v>
      </c>
      <c r="F8" s="2683"/>
      <c r="G8" s="2684"/>
      <c r="H8" s="127"/>
      <c r="I8" s="128"/>
      <c r="J8" s="126"/>
      <c r="K8" s="126"/>
      <c r="L8" s="126"/>
      <c r="M8" s="126"/>
    </row>
    <row r="9" spans="2:13" ht="45" customHeight="1" x14ac:dyDescent="0.2">
      <c r="B9" s="427" t="s">
        <v>1444</v>
      </c>
      <c r="C9" s="2685" t="s">
        <v>9</v>
      </c>
      <c r="D9" s="268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1334</v>
      </c>
      <c r="C13" s="2675"/>
      <c r="D13" s="2675"/>
      <c r="E13" s="2675"/>
      <c r="F13" s="2675"/>
      <c r="G13" s="2676"/>
      <c r="H13" s="134"/>
    </row>
    <row r="14" spans="2:13" x14ac:dyDescent="0.2">
      <c r="B14" s="551"/>
      <c r="C14" s="551"/>
      <c r="D14" s="551"/>
      <c r="E14" s="551"/>
      <c r="F14" s="551"/>
      <c r="G14" s="551"/>
      <c r="H14" s="7"/>
    </row>
    <row r="15" spans="2:13" ht="24.95" customHeight="1" x14ac:dyDescent="0.2">
      <c r="B15" s="2677" t="s">
        <v>1335</v>
      </c>
      <c r="C15" s="2678"/>
      <c r="D15" s="2678"/>
      <c r="E15" s="2679"/>
      <c r="F15" s="2680" t="s">
        <v>3752</v>
      </c>
      <c r="G15" s="2195"/>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691" t="s">
        <v>878</v>
      </c>
      <c r="C19" s="2691"/>
      <c r="D19" s="2691"/>
      <c r="E19" s="2691"/>
    </row>
    <row r="21" spans="2:9" ht="28.5" customHeight="1" thickBot="1" x14ac:dyDescent="0.25">
      <c r="B21" s="2692" t="s">
        <v>881</v>
      </c>
      <c r="C21" s="2692"/>
    </row>
    <row r="22" spans="2:9" ht="36.75" customHeight="1" thickBot="1" x14ac:dyDescent="0.25">
      <c r="B22" s="2688" t="s">
        <v>882</v>
      </c>
      <c r="C22" s="2689"/>
      <c r="D22" s="2689"/>
      <c r="E22" s="2689"/>
      <c r="F22" s="2689"/>
      <c r="G22" s="2690"/>
    </row>
    <row r="26" spans="2:9" x14ac:dyDescent="0.2">
      <c r="B26" s="137" t="s">
        <v>880</v>
      </c>
    </row>
    <row r="27" spans="2:9" ht="42" customHeight="1" x14ac:dyDescent="0.25">
      <c r="B27" s="2669"/>
      <c r="C27" s="2670"/>
      <c r="D27" s="2671"/>
      <c r="E27" s="2672"/>
      <c r="F27" s="2672"/>
      <c r="G27" s="2673"/>
      <c r="H27" s="138"/>
      <c r="I27"/>
    </row>
  </sheetData>
  <sheetProtection algorithmName="SHA-512" hashValue="wjswhVN+qpwpVTG3CG7Hhv0vp/JfEAII3l1ayv/L6Eys4/Lm1MRNj4sYbYXUx/UIs3s+YRppA6kIlJSyWKaIHQ==" saltValue="jj3ybGeL8LnGBFqo8m2PVA==" spinCount="100000" sheet="1" objects="1" scenarios="1"/>
  <mergeCells count="14">
    <mergeCell ref="B27:C27"/>
    <mergeCell ref="D27:G27"/>
    <mergeCell ref="B2:D2"/>
    <mergeCell ref="B13:G13"/>
    <mergeCell ref="B15:E15"/>
    <mergeCell ref="F15:G15"/>
    <mergeCell ref="C8:D8"/>
    <mergeCell ref="F8:G8"/>
    <mergeCell ref="C9:D9"/>
    <mergeCell ref="F9:G9"/>
    <mergeCell ref="B22:G22"/>
    <mergeCell ref="B19:E19"/>
    <mergeCell ref="B21:C21"/>
    <mergeCell ref="B6:C6"/>
  </mergeCells>
  <hyperlinks>
    <hyperlink ref="B3" location="Content!A1" display="Content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B1:M30"/>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6.7109375" style="58" customWidth="1"/>
    <col min="6" max="6" width="23.28515625" style="58" customWidth="1"/>
    <col min="7" max="7" width="19.7109375" style="58" customWidth="1"/>
    <col min="8" max="16384" width="9" style="58"/>
  </cols>
  <sheetData>
    <row r="1" spans="2:13" ht="9" customHeight="1" x14ac:dyDescent="0.2"/>
    <row r="2" spans="2:13" s="7" customFormat="1" ht="45.75" customHeight="1" x14ac:dyDescent="0.2">
      <c r="B2" s="1371" t="s">
        <v>2867</v>
      </c>
      <c r="C2" s="1371"/>
      <c r="D2" s="1371"/>
      <c r="E2" s="1371"/>
      <c r="F2" s="1371"/>
      <c r="G2" s="340"/>
      <c r="H2" s="341"/>
      <c r="I2" s="34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7.25" customHeight="1" x14ac:dyDescent="0.2">
      <c r="B8" s="426" t="s">
        <v>1066</v>
      </c>
      <c r="C8" s="2681" t="s">
        <v>2868</v>
      </c>
      <c r="D8" s="2682"/>
      <c r="E8" s="428" t="s">
        <v>1066</v>
      </c>
      <c r="F8" s="2683"/>
      <c r="G8" s="2684"/>
      <c r="H8" s="127"/>
      <c r="I8" s="128"/>
      <c r="J8" s="126"/>
      <c r="K8" s="126"/>
      <c r="L8" s="126"/>
      <c r="M8" s="126"/>
    </row>
    <row r="9" spans="2:13" ht="45" customHeight="1" x14ac:dyDescent="0.2">
      <c r="B9" s="427" t="s">
        <v>1444</v>
      </c>
      <c r="C9" s="2694"/>
      <c r="D9" s="268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ht="24.95" customHeight="1" x14ac:dyDescent="0.2">
      <c r="B15" s="2674" t="s">
        <v>1483</v>
      </c>
      <c r="C15" s="2675"/>
      <c r="D15" s="2676"/>
      <c r="E15" s="547" t="s">
        <v>1330</v>
      </c>
      <c r="F15" s="544"/>
      <c r="G15" s="544"/>
      <c r="H15" s="7"/>
    </row>
    <row r="16" spans="2:13" ht="24.95" customHeight="1" x14ac:dyDescent="0.2">
      <c r="B16" s="550" t="s">
        <v>1331</v>
      </c>
      <c r="C16" s="535" t="s">
        <v>1332</v>
      </c>
      <c r="D16" s="535" t="s">
        <v>1333</v>
      </c>
      <c r="E16" s="549"/>
      <c r="F16" s="544"/>
      <c r="G16" s="544"/>
      <c r="H16" s="7"/>
    </row>
    <row r="17" spans="2:8" x14ac:dyDescent="0.2">
      <c r="B17" s="7"/>
      <c r="C17" s="7"/>
      <c r="D17" s="90"/>
      <c r="E17" s="7"/>
      <c r="F17" s="7"/>
      <c r="G17" s="7"/>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91" t="s">
        <v>878</v>
      </c>
      <c r="C22" s="2691"/>
      <c r="D22" s="2691"/>
      <c r="E22" s="2691"/>
    </row>
    <row r="24" spans="2:8" ht="28.5" customHeight="1" thickBot="1" x14ac:dyDescent="0.25">
      <c r="B24" s="2692" t="s">
        <v>881</v>
      </c>
      <c r="C24" s="2692"/>
    </row>
    <row r="25" spans="2:8" s="253" customFormat="1" ht="34.5" customHeight="1" thickBot="1" x14ac:dyDescent="0.3">
      <c r="B25" s="2688" t="s">
        <v>883</v>
      </c>
      <c r="C25" s="2689"/>
      <c r="D25" s="2689"/>
      <c r="E25" s="2689"/>
      <c r="F25" s="2690"/>
    </row>
    <row r="29" spans="2:8" x14ac:dyDescent="0.2">
      <c r="B29" s="137" t="s">
        <v>879</v>
      </c>
    </row>
    <row r="30" spans="2:8" ht="42" customHeight="1" x14ac:dyDescent="0.25">
      <c r="B30" s="2669"/>
      <c r="C30" s="2670"/>
      <c r="D30" s="2671"/>
      <c r="E30" s="2672"/>
      <c r="F30" s="2673"/>
      <c r="G30" s="138"/>
      <c r="H30"/>
    </row>
  </sheetData>
  <sheetProtection algorithmName="SHA-512" hashValue="P7/sbh4jpNecL/w0u3iw4QC40/3G8GrxGVJq4LtXibYmyUd3CMGsiwubTZLR3k7mqbKngOhdcy2FYIfwBRTMqw==" saltValue="gIbyEOFn9yz0wbTjEgLKUA==" spinCount="100000" sheet="1" objects="1" scenarios="1"/>
  <mergeCells count="15">
    <mergeCell ref="B30:C30"/>
    <mergeCell ref="D30:F30"/>
    <mergeCell ref="B13:G13"/>
    <mergeCell ref="B14:E14"/>
    <mergeCell ref="F14:G14"/>
    <mergeCell ref="B15:D15"/>
    <mergeCell ref="B25:F25"/>
    <mergeCell ref="B22:E22"/>
    <mergeCell ref="B24:C24"/>
    <mergeCell ref="B2:F2"/>
    <mergeCell ref="C8:D8"/>
    <mergeCell ref="F8:G8"/>
    <mergeCell ref="C9:D9"/>
    <mergeCell ref="F9:G9"/>
    <mergeCell ref="B6:C6"/>
  </mergeCells>
  <hyperlinks>
    <hyperlink ref="B3" location="Content!A1" display="Content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1371" t="s">
        <v>2869</v>
      </c>
      <c r="C2" s="1371"/>
      <c r="D2" s="1371"/>
      <c r="E2" s="1371"/>
      <c r="F2" s="1371"/>
      <c r="G2" s="1371"/>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6.5" customHeight="1" x14ac:dyDescent="0.2">
      <c r="B8" s="426" t="s">
        <v>1066</v>
      </c>
      <c r="C8" s="2681" t="s">
        <v>2882</v>
      </c>
      <c r="D8" s="2682"/>
      <c r="E8" s="428" t="s">
        <v>1066</v>
      </c>
      <c r="F8" s="2683"/>
      <c r="G8" s="2684"/>
      <c r="H8" s="127"/>
      <c r="I8" s="128"/>
      <c r="J8" s="126"/>
      <c r="K8" s="126"/>
      <c r="L8" s="126"/>
      <c r="M8" s="126"/>
    </row>
    <row r="9" spans="2:13" ht="45" customHeight="1" x14ac:dyDescent="0.2">
      <c r="B9" s="427" t="s">
        <v>1444</v>
      </c>
      <c r="C9" s="2694"/>
      <c r="D9" s="268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ht="24.95" customHeight="1" x14ac:dyDescent="0.2">
      <c r="B15" s="2674" t="s">
        <v>1483</v>
      </c>
      <c r="C15" s="2675"/>
      <c r="D15" s="2676"/>
      <c r="E15" s="547" t="s">
        <v>1330</v>
      </c>
      <c r="F15" s="544"/>
      <c r="G15" s="544"/>
      <c r="H15" s="7"/>
    </row>
    <row r="16" spans="2:13" ht="24" x14ac:dyDescent="0.2">
      <c r="B16" s="535" t="s">
        <v>1331</v>
      </c>
      <c r="C16" s="548" t="s">
        <v>1332</v>
      </c>
      <c r="D16" s="535" t="s">
        <v>1333</v>
      </c>
      <c r="E16" s="549"/>
      <c r="F16" s="544"/>
      <c r="G16" s="544"/>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691" t="s">
        <v>878</v>
      </c>
      <c r="C21" s="2691"/>
      <c r="D21" s="2691"/>
      <c r="E21" s="2691"/>
    </row>
    <row r="22" spans="2:9" ht="7.5" customHeight="1" x14ac:dyDescent="0.2"/>
    <row r="23" spans="2:9" ht="28.5" customHeight="1" thickBot="1" x14ac:dyDescent="0.25">
      <c r="B23" s="2692" t="s">
        <v>881</v>
      </c>
      <c r="C23" s="2692"/>
    </row>
    <row r="24" spans="2:9" s="253" customFormat="1" ht="31.5" customHeight="1" thickBot="1" x14ac:dyDescent="0.3">
      <c r="B24" s="2688" t="s">
        <v>884</v>
      </c>
      <c r="C24" s="2689"/>
      <c r="D24" s="2689"/>
      <c r="E24" s="2689"/>
      <c r="F24" s="2690"/>
    </row>
    <row r="28" spans="2:9" x14ac:dyDescent="0.2">
      <c r="B28" s="137" t="s">
        <v>880</v>
      </c>
    </row>
    <row r="29" spans="2:9" ht="42" customHeight="1" x14ac:dyDescent="0.25">
      <c r="B29" s="2669"/>
      <c r="C29" s="2670"/>
      <c r="D29" s="2671"/>
      <c r="E29" s="2672"/>
      <c r="F29" s="2672"/>
      <c r="G29" s="2673"/>
      <c r="H29" s="138"/>
      <c r="I29"/>
    </row>
  </sheetData>
  <sheetProtection algorithmName="SHA-512" hashValue="RTyAstDalz0uFwjHjQQATjOmObVGmKNwdkn9Qo9rneW8kAOW90jXTnrUCaT88Ci+/5JltaBDm7dgaTxfQpxKnQ==" saltValue="qMqABB/5+FYb8NIB/L/p2w==" spinCount="100000" sheet="1" objects="1" scenarios="1"/>
  <mergeCells count="15">
    <mergeCell ref="B6:C6"/>
    <mergeCell ref="B2:G2"/>
    <mergeCell ref="B29:C29"/>
    <mergeCell ref="D29:G29"/>
    <mergeCell ref="C8:D8"/>
    <mergeCell ref="F8:G8"/>
    <mergeCell ref="C9:D9"/>
    <mergeCell ref="F9:G9"/>
    <mergeCell ref="B13:G13"/>
    <mergeCell ref="B14:E14"/>
    <mergeCell ref="F14:G14"/>
    <mergeCell ref="B15:D15"/>
    <mergeCell ref="B24:F24"/>
    <mergeCell ref="B21:E21"/>
    <mergeCell ref="B23:C23"/>
  </mergeCells>
  <hyperlinks>
    <hyperlink ref="B3" location="Content!A1" display="Content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3.85546875" style="58" customWidth="1"/>
    <col min="7" max="7" width="19.85546875" style="58" customWidth="1"/>
    <col min="8" max="16384" width="9" style="58"/>
  </cols>
  <sheetData>
    <row r="1" spans="2:13" ht="9" customHeight="1" x14ac:dyDescent="0.2"/>
    <row r="2" spans="2:13" ht="48" customHeight="1" x14ac:dyDescent="0.25">
      <c r="B2" s="1371" t="s">
        <v>2870</v>
      </c>
      <c r="C2" s="1371"/>
      <c r="D2" s="1371"/>
      <c r="E2" s="1371"/>
      <c r="F2" s="1371"/>
      <c r="G2" s="1371"/>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5.75" customHeight="1" x14ac:dyDescent="0.2">
      <c r="B8" s="426" t="s">
        <v>1066</v>
      </c>
      <c r="C8" s="2681" t="s">
        <v>2883</v>
      </c>
      <c r="D8" s="2682"/>
      <c r="E8" s="428" t="s">
        <v>1066</v>
      </c>
      <c r="F8" s="2683"/>
      <c r="G8" s="2684"/>
      <c r="H8" s="127"/>
      <c r="I8" s="128"/>
      <c r="J8" s="126"/>
      <c r="K8" s="126"/>
      <c r="L8" s="126"/>
      <c r="M8" s="126"/>
    </row>
    <row r="9" spans="2:13" ht="45" customHeight="1" x14ac:dyDescent="0.2">
      <c r="B9" s="427" t="s">
        <v>1444</v>
      </c>
      <c r="C9" s="2694"/>
      <c r="D9" s="268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ht="24.95" customHeight="1" x14ac:dyDescent="0.2">
      <c r="B15" s="2674" t="s">
        <v>1483</v>
      </c>
      <c r="C15" s="2675"/>
      <c r="D15" s="2676"/>
      <c r="E15" s="547" t="s">
        <v>1330</v>
      </c>
      <c r="F15" s="544"/>
      <c r="G15" s="544"/>
      <c r="H15" s="7"/>
    </row>
    <row r="16" spans="2:13" ht="24" x14ac:dyDescent="0.2">
      <c r="B16" s="535" t="s">
        <v>1331</v>
      </c>
      <c r="C16" s="535" t="s">
        <v>1332</v>
      </c>
      <c r="D16" s="548" t="s">
        <v>1333</v>
      </c>
      <c r="E16" s="549"/>
      <c r="F16" s="544"/>
      <c r="G16" s="544"/>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691" t="s">
        <v>878</v>
      </c>
      <c r="C21" s="2691"/>
      <c r="D21" s="2691"/>
      <c r="E21" s="2691"/>
    </row>
    <row r="22" spans="2:9" ht="7.5" customHeight="1" x14ac:dyDescent="0.2"/>
    <row r="23" spans="2:9" ht="28.5" customHeight="1" thickBot="1" x14ac:dyDescent="0.25">
      <c r="B23" s="2692" t="s">
        <v>881</v>
      </c>
      <c r="C23" s="2692"/>
    </row>
    <row r="24" spans="2:9" s="253" customFormat="1" ht="32.25" customHeight="1" thickBot="1" x14ac:dyDescent="0.3">
      <c r="B24" s="2688" t="s">
        <v>885</v>
      </c>
      <c r="C24" s="2689"/>
      <c r="D24" s="2689"/>
      <c r="E24" s="2689"/>
      <c r="F24" s="2690"/>
    </row>
    <row r="28" spans="2:9" x14ac:dyDescent="0.2">
      <c r="B28" s="137" t="s">
        <v>880</v>
      </c>
    </row>
    <row r="29" spans="2:9" ht="42" customHeight="1" x14ac:dyDescent="0.25">
      <c r="B29" s="2669"/>
      <c r="C29" s="2670"/>
      <c r="D29" s="2671"/>
      <c r="E29" s="2672"/>
      <c r="F29" s="2672"/>
      <c r="G29" s="2673"/>
      <c r="H29" s="138"/>
      <c r="I29"/>
    </row>
  </sheetData>
  <sheetProtection algorithmName="SHA-512" hashValue="c+ucNEwHoO58HqOh8t4Ou/c6oDwW2y1UU4VgZqigrtqn2msExdZEkNfR2yJa8vKUKTiP+GQLsPPrB9lLC19nqw==" saltValue="/9mudHIfWmDfzX5ItpKfXw==" spinCount="100000" sheet="1" objects="1" scenarios="1"/>
  <mergeCells count="15">
    <mergeCell ref="B6:C6"/>
    <mergeCell ref="B2:G2"/>
    <mergeCell ref="B24:F24"/>
    <mergeCell ref="B29:C29"/>
    <mergeCell ref="D29:G29"/>
    <mergeCell ref="C8:D8"/>
    <mergeCell ref="F8:G8"/>
    <mergeCell ref="C9:D9"/>
    <mergeCell ref="F9:G9"/>
    <mergeCell ref="B13:G13"/>
    <mergeCell ref="B14:E14"/>
    <mergeCell ref="F14:G14"/>
    <mergeCell ref="B15:D15"/>
    <mergeCell ref="B21:E21"/>
    <mergeCell ref="B23:C23"/>
  </mergeCells>
  <hyperlinks>
    <hyperlink ref="B3" location="Content!A1" display="Content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9D05-A024-445A-9C69-3910A78166BC}">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2697" t="s">
        <v>3753</v>
      </c>
      <c r="C2" s="2697"/>
      <c r="D2" s="2697"/>
      <c r="E2" s="2697"/>
      <c r="F2" s="2697"/>
      <c r="G2" s="1012"/>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6.5" customHeight="1" x14ac:dyDescent="0.2">
      <c r="B8" s="426" t="s">
        <v>1066</v>
      </c>
      <c r="C8" s="2681" t="s">
        <v>3754</v>
      </c>
      <c r="D8" s="2682"/>
      <c r="E8" s="428" t="s">
        <v>1066</v>
      </c>
      <c r="F8" s="2683"/>
      <c r="G8" s="2684"/>
      <c r="H8" s="127"/>
      <c r="I8" s="128"/>
      <c r="J8" s="126"/>
      <c r="K8" s="126"/>
      <c r="L8" s="126"/>
      <c r="M8" s="126"/>
    </row>
    <row r="9" spans="2:13" ht="45" customHeight="1" x14ac:dyDescent="0.2">
      <c r="B9" s="427" t="s">
        <v>1444</v>
      </c>
      <c r="C9" s="2694"/>
      <c r="D9" s="268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98" t="s">
        <v>1328</v>
      </c>
      <c r="C13" s="2699"/>
      <c r="D13" s="2675"/>
      <c r="E13" s="2675"/>
      <c r="F13" s="2675"/>
      <c r="G13" s="2676"/>
      <c r="H13" s="134"/>
    </row>
    <row r="14" spans="2:13" ht="24.95" customHeight="1" x14ac:dyDescent="0.2">
      <c r="B14" s="2696" t="s">
        <v>3752</v>
      </c>
      <c r="C14" s="2696"/>
      <c r="D14" s="2695" t="s">
        <v>1329</v>
      </c>
      <c r="E14" s="2695"/>
      <c r="F14" s="2695"/>
      <c r="G14" s="2695"/>
      <c r="H14" s="7"/>
    </row>
    <row r="15" spans="2:13" x14ac:dyDescent="0.2">
      <c r="B15" s="7"/>
      <c r="C15" s="7"/>
      <c r="D15" s="90"/>
      <c r="E15" s="7"/>
      <c r="F15" s="7"/>
      <c r="G15" s="7"/>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691" t="s">
        <v>878</v>
      </c>
      <c r="C19" s="2691"/>
      <c r="D19" s="2691"/>
      <c r="E19" s="2691"/>
    </row>
    <row r="20" spans="2:9" ht="7.5" customHeight="1" x14ac:dyDescent="0.2"/>
    <row r="21" spans="2:9" ht="28.5" customHeight="1" thickBot="1" x14ac:dyDescent="0.25">
      <c r="B21" s="2692" t="s">
        <v>881</v>
      </c>
      <c r="C21" s="2692"/>
    </row>
    <row r="22" spans="2:9" s="253" customFormat="1" ht="31.5" customHeight="1" thickBot="1" x14ac:dyDescent="0.3">
      <c r="B22" s="2688" t="s">
        <v>3417</v>
      </c>
      <c r="C22" s="2689"/>
      <c r="D22" s="2689"/>
      <c r="E22" s="2689"/>
      <c r="F22" s="2690"/>
    </row>
    <row r="26" spans="2:9" x14ac:dyDescent="0.2">
      <c r="B26" s="137" t="s">
        <v>880</v>
      </c>
    </row>
    <row r="27" spans="2:9" ht="42" customHeight="1" x14ac:dyDescent="0.25">
      <c r="B27" s="2669"/>
      <c r="C27" s="2670"/>
      <c r="D27" s="2671"/>
      <c r="E27" s="2672"/>
      <c r="F27" s="2672"/>
      <c r="G27" s="2673"/>
      <c r="H27" s="138"/>
      <c r="I27"/>
    </row>
  </sheetData>
  <sheetProtection algorithmName="SHA-512" hashValue="GbE+Li0NMWrgO0pGMED6bOLOGj+z6rgfdUjPx9VWr4jtckG3EbTUmcXrZTc09B3prRPvRkF/MXuhuAuY17O8PA==" saltValue="xkedxuq3GKZK1lZlLjJM2Q==" spinCount="100000" sheet="1" objects="1" scenarios="1"/>
  <mergeCells count="14">
    <mergeCell ref="B2:F2"/>
    <mergeCell ref="B13:G13"/>
    <mergeCell ref="B19:E19"/>
    <mergeCell ref="B21:C21"/>
    <mergeCell ref="B6:C6"/>
    <mergeCell ref="C8:D8"/>
    <mergeCell ref="F8:G8"/>
    <mergeCell ref="C9:D9"/>
    <mergeCell ref="F9:G9"/>
    <mergeCell ref="B22:F22"/>
    <mergeCell ref="B27:C27"/>
    <mergeCell ref="D27:G27"/>
    <mergeCell ref="D14:G14"/>
    <mergeCell ref="B14:C14"/>
  </mergeCells>
  <hyperlinks>
    <hyperlink ref="B3" location="Content!A1" display="Content (Inhaltsverzeichnis)" xr:uid="{B7FF5FAA-565C-475B-B31F-2FC8052C214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dimension ref="B1:M39"/>
  <sheetViews>
    <sheetView workbookViewId="0"/>
  </sheetViews>
  <sheetFormatPr baseColWidth="10" defaultColWidth="9" defaultRowHeight="14.25" x14ac:dyDescent="0.2"/>
  <cols>
    <col min="1" max="1" width="2.85546875" style="58" customWidth="1"/>
    <col min="2" max="2" width="16.85546875" style="58" customWidth="1"/>
    <col min="3" max="3" width="28.7109375" style="58" customWidth="1"/>
    <col min="4" max="4" width="18.42578125" style="58" customWidth="1"/>
    <col min="5" max="5" width="13" style="58" customWidth="1"/>
    <col min="6" max="6" width="23.7109375" style="58" customWidth="1"/>
    <col min="7" max="7" width="18.7109375" style="58" customWidth="1"/>
    <col min="8" max="16384" width="9" style="58"/>
  </cols>
  <sheetData>
    <row r="1" spans="2:13" ht="9" customHeight="1" x14ac:dyDescent="0.2"/>
    <row r="2" spans="2:13" ht="66" customHeight="1" x14ac:dyDescent="0.25">
      <c r="B2" s="1371" t="s">
        <v>2871</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4.25" customHeight="1" x14ac:dyDescent="0.2">
      <c r="B8" s="426" t="s">
        <v>1066</v>
      </c>
      <c r="C8" s="2681" t="s">
        <v>3755</v>
      </c>
      <c r="D8" s="2682"/>
      <c r="E8" s="428" t="s">
        <v>1066</v>
      </c>
      <c r="F8" s="2713"/>
      <c r="G8" s="2714"/>
      <c r="H8" s="127"/>
      <c r="I8" s="128"/>
      <c r="J8" s="126"/>
      <c r="K8" s="126"/>
      <c r="L8" s="126"/>
      <c r="M8" s="126"/>
    </row>
    <row r="9" spans="2:13" ht="102" customHeight="1" x14ac:dyDescent="0.2">
      <c r="B9" s="427" t="s">
        <v>1444</v>
      </c>
      <c r="C9" s="2681" t="s">
        <v>3959</v>
      </c>
      <c r="D9" s="2682"/>
      <c r="E9" s="429" t="s">
        <v>1444</v>
      </c>
      <c r="F9" s="2715"/>
      <c r="G9" s="2716"/>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customHeight="1"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x14ac:dyDescent="0.2">
      <c r="B15" s="42"/>
      <c r="C15" s="42"/>
      <c r="D15" s="545"/>
      <c r="E15" s="42"/>
      <c r="F15" s="42"/>
      <c r="G15" s="42"/>
      <c r="H15" s="7"/>
    </row>
    <row r="16" spans="2:13" ht="24.95" customHeight="1" x14ac:dyDescent="0.2">
      <c r="B16" s="2717" t="s">
        <v>1484</v>
      </c>
      <c r="C16" s="2718"/>
      <c r="D16" s="546"/>
      <c r="E16" s="42"/>
      <c r="F16" s="42"/>
      <c r="G16" s="42"/>
      <c r="H16" s="7"/>
    </row>
    <row r="17" spans="2:8" ht="24.95" customHeight="1" x14ac:dyDescent="0.2">
      <c r="B17" s="2702" t="s">
        <v>1485</v>
      </c>
      <c r="C17" s="2703"/>
      <c r="D17" s="2703"/>
      <c r="E17" s="2703"/>
      <c r="F17" s="42"/>
      <c r="G17" s="42"/>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91" t="s">
        <v>878</v>
      </c>
      <c r="C21" s="2691"/>
      <c r="D21" s="2691"/>
      <c r="E21" s="2691"/>
    </row>
    <row r="22" spans="2:8" ht="7.5" customHeight="1" x14ac:dyDescent="0.2"/>
    <row r="23" spans="2:8" ht="28.5" customHeight="1" x14ac:dyDescent="0.2">
      <c r="B23" s="2692" t="s">
        <v>1462</v>
      </c>
      <c r="C23" s="2692"/>
    </row>
    <row r="24" spans="2:8" ht="24.95" customHeight="1" thickBot="1" x14ac:dyDescent="0.25">
      <c r="B24" s="338" t="s">
        <v>1320</v>
      </c>
      <c r="C24" s="2719" t="s">
        <v>1321</v>
      </c>
      <c r="D24" s="2720"/>
      <c r="E24" s="2721" t="s">
        <v>1322</v>
      </c>
      <c r="F24" s="2722"/>
    </row>
    <row r="25" spans="2:8" ht="33" customHeight="1" thickBot="1" x14ac:dyDescent="0.25">
      <c r="B25" s="2707" t="s">
        <v>3960</v>
      </c>
      <c r="C25" s="2708"/>
      <c r="D25" s="2708"/>
      <c r="E25" s="2708"/>
      <c r="F25" s="2709"/>
    </row>
    <row r="26" spans="2:8" ht="73.5" customHeight="1" x14ac:dyDescent="0.2">
      <c r="B26" s="651" t="s">
        <v>434</v>
      </c>
      <c r="C26" s="2704" t="s">
        <v>4281</v>
      </c>
      <c r="D26" s="2705"/>
      <c r="E26" s="2706" t="s">
        <v>333</v>
      </c>
      <c r="F26" s="2706"/>
    </row>
    <row r="27" spans="2:8" ht="50.25" customHeight="1" x14ac:dyDescent="0.2">
      <c r="B27" s="30" t="s">
        <v>442</v>
      </c>
      <c r="C27" s="1603" t="s">
        <v>23</v>
      </c>
      <c r="D27" s="1583"/>
      <c r="E27" s="1603" t="s">
        <v>1849</v>
      </c>
      <c r="F27" s="1583"/>
    </row>
    <row r="28" spans="2:8" ht="17.25" customHeight="1" x14ac:dyDescent="0.2">
      <c r="B28" s="30"/>
      <c r="C28" s="2710" t="s">
        <v>1796</v>
      </c>
      <c r="D28" s="2711"/>
      <c r="E28" s="2711"/>
      <c r="F28" s="2712"/>
    </row>
    <row r="29" spans="2:8" ht="52.5" customHeight="1" x14ac:dyDescent="0.2">
      <c r="B29" s="30" t="s">
        <v>459</v>
      </c>
      <c r="C29" s="1603" t="s">
        <v>23</v>
      </c>
      <c r="D29" s="1583"/>
      <c r="E29" s="1603" t="s">
        <v>1589</v>
      </c>
      <c r="F29" s="1583"/>
    </row>
    <row r="32" spans="2:8" ht="28.5" customHeight="1" x14ac:dyDescent="0.2">
      <c r="B32" s="2692" t="s">
        <v>881</v>
      </c>
      <c r="C32" s="2692"/>
    </row>
    <row r="33" spans="2:8" ht="36.75" customHeight="1" x14ac:dyDescent="0.2">
      <c r="B33" s="30" t="s">
        <v>448</v>
      </c>
      <c r="C33" s="2700" t="s">
        <v>8</v>
      </c>
      <c r="D33" s="2700"/>
      <c r="E33" s="2701" t="s">
        <v>8</v>
      </c>
      <c r="F33" s="2701"/>
    </row>
    <row r="34" spans="2:8" ht="36.75" customHeight="1" x14ac:dyDescent="0.2">
      <c r="B34" s="30" t="s">
        <v>449</v>
      </c>
      <c r="C34" s="2705" t="s">
        <v>331</v>
      </c>
      <c r="D34" s="2705"/>
      <c r="E34" s="2701" t="s">
        <v>332</v>
      </c>
      <c r="F34" s="2701"/>
    </row>
    <row r="38" spans="2:8" x14ac:dyDescent="0.2">
      <c r="B38" s="137" t="s">
        <v>880</v>
      </c>
    </row>
    <row r="39" spans="2:8" ht="42" customHeight="1" x14ac:dyDescent="0.25">
      <c r="B39" s="2669"/>
      <c r="C39" s="2670"/>
      <c r="D39" s="2671"/>
      <c r="E39" s="2672"/>
      <c r="F39" s="2673"/>
      <c r="G39" s="138"/>
      <c r="H39"/>
    </row>
  </sheetData>
  <sheetProtection algorithmName="SHA-512" hashValue="+0nyEb3UhHtKaf1O4I48Pdm+0+OlcrMtzVV/s61COkX3JdlsRgY6ivdo4rX7d2UjIi/j43ZNfBAQoa15X/hkIQ==" saltValue="r8pDh2WvWpzaeae/Et19HQ==" spinCount="100000" sheet="1" objects="1" scenarios="1"/>
  <mergeCells count="30">
    <mergeCell ref="B13:G13"/>
    <mergeCell ref="B14:E14"/>
    <mergeCell ref="F14:G14"/>
    <mergeCell ref="B16:C16"/>
    <mergeCell ref="C24:D24"/>
    <mergeCell ref="E24:F24"/>
    <mergeCell ref="B21:E21"/>
    <mergeCell ref="B23:C23"/>
    <mergeCell ref="B2:F2"/>
    <mergeCell ref="C8:D8"/>
    <mergeCell ref="F8:G8"/>
    <mergeCell ref="C9:D9"/>
    <mergeCell ref="F9:G9"/>
    <mergeCell ref="B6:C6"/>
    <mergeCell ref="C33:D33"/>
    <mergeCell ref="E33:F33"/>
    <mergeCell ref="B39:C39"/>
    <mergeCell ref="B17:E17"/>
    <mergeCell ref="C26:D26"/>
    <mergeCell ref="E26:F26"/>
    <mergeCell ref="C34:D34"/>
    <mergeCell ref="E34:F34"/>
    <mergeCell ref="B25:F25"/>
    <mergeCell ref="D39:F39"/>
    <mergeCell ref="B32:C32"/>
    <mergeCell ref="C27:D27"/>
    <mergeCell ref="E27:F27"/>
    <mergeCell ref="C28:F28"/>
    <mergeCell ref="C29:D29"/>
    <mergeCell ref="E29:F29"/>
  </mergeCells>
  <hyperlinks>
    <hyperlink ref="B3" location="Content!A1" display="Content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B1:M40"/>
  <sheetViews>
    <sheetView workbookViewId="0"/>
  </sheetViews>
  <sheetFormatPr baseColWidth="10" defaultColWidth="9" defaultRowHeight="14.25" x14ac:dyDescent="0.2"/>
  <cols>
    <col min="1" max="1" width="2.85546875" style="58" customWidth="1"/>
    <col min="2" max="2" width="20.7109375" style="58" customWidth="1"/>
    <col min="3" max="3" width="25.85546875" style="58" customWidth="1"/>
    <col min="4" max="4" width="18.42578125" style="58" customWidth="1"/>
    <col min="5" max="5" width="13" style="58" customWidth="1"/>
    <col min="6" max="6" width="22.7109375" style="58" customWidth="1"/>
    <col min="7" max="7" width="20.28515625" style="58" customWidth="1"/>
    <col min="8" max="16384" width="9" style="58"/>
  </cols>
  <sheetData>
    <row r="1" spans="2:13" ht="9" customHeight="1" x14ac:dyDescent="0.2"/>
    <row r="2" spans="2:13" ht="63.75" customHeight="1" x14ac:dyDescent="0.25">
      <c r="B2" s="1371" t="s">
        <v>2872</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2.75" customHeight="1" x14ac:dyDescent="0.2">
      <c r="B8" s="426" t="s">
        <v>1066</v>
      </c>
      <c r="C8" s="2681" t="s">
        <v>3756</v>
      </c>
      <c r="D8" s="2682"/>
      <c r="E8" s="428" t="s">
        <v>1066</v>
      </c>
      <c r="F8" s="2724"/>
      <c r="G8" s="2725"/>
      <c r="H8" s="127"/>
      <c r="I8" s="128"/>
      <c r="J8" s="126"/>
      <c r="K8" s="126"/>
      <c r="L8" s="126"/>
      <c r="M8" s="126"/>
    </row>
    <row r="9" spans="2:13" ht="118.5" customHeight="1" x14ac:dyDescent="0.2">
      <c r="B9" s="427" t="s">
        <v>1444</v>
      </c>
      <c r="C9" s="2681" t="s">
        <v>3961</v>
      </c>
      <c r="D9" s="2682"/>
      <c r="E9" s="429" t="s">
        <v>1444</v>
      </c>
      <c r="F9" s="2715"/>
      <c r="G9" s="2716"/>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x14ac:dyDescent="0.2">
      <c r="B15" s="42"/>
      <c r="C15" s="42"/>
      <c r="D15" s="545"/>
      <c r="E15" s="42"/>
      <c r="F15" s="42"/>
      <c r="G15" s="42"/>
      <c r="H15" s="7"/>
    </row>
    <row r="16" spans="2:13" ht="24.95" customHeight="1" x14ac:dyDescent="0.2">
      <c r="B16" s="2717" t="s">
        <v>1486</v>
      </c>
      <c r="C16" s="2718"/>
      <c r="D16" s="546"/>
      <c r="E16" s="42"/>
      <c r="F16" s="42"/>
      <c r="G16" s="42"/>
      <c r="H16" s="7"/>
    </row>
    <row r="17" spans="2:8" ht="24.95" customHeight="1" x14ac:dyDescent="0.2">
      <c r="B17" s="2702" t="s">
        <v>1449</v>
      </c>
      <c r="C17" s="2703"/>
      <c r="D17" s="2703"/>
      <c r="E17" s="2703"/>
      <c r="F17" s="42"/>
      <c r="G17" s="42"/>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91" t="s">
        <v>878</v>
      </c>
      <c r="C22" s="2691"/>
      <c r="D22" s="2691"/>
      <c r="E22" s="2691"/>
    </row>
    <row r="23" spans="2:8" ht="7.5" customHeight="1" x14ac:dyDescent="0.2"/>
    <row r="24" spans="2:8" ht="28.5" customHeight="1" x14ac:dyDescent="0.2">
      <c r="B24" s="2692" t="s">
        <v>1462</v>
      </c>
      <c r="C24" s="2692"/>
    </row>
    <row r="25" spans="2:8" ht="24.95" customHeight="1" thickBot="1" x14ac:dyDescent="0.25">
      <c r="B25" s="338" t="s">
        <v>1320</v>
      </c>
      <c r="C25" s="2719" t="s">
        <v>1321</v>
      </c>
      <c r="D25" s="2720"/>
      <c r="E25" s="2721" t="s">
        <v>1322</v>
      </c>
      <c r="F25" s="2722"/>
    </row>
    <row r="26" spans="2:8" ht="33" customHeight="1" thickBot="1" x14ac:dyDescent="0.25">
      <c r="B26" s="2707" t="s">
        <v>3960</v>
      </c>
      <c r="C26" s="2708"/>
      <c r="D26" s="2708"/>
      <c r="E26" s="2708"/>
      <c r="F26" s="2709"/>
    </row>
    <row r="27" spans="2:8" ht="47.25" customHeight="1" x14ac:dyDescent="0.2">
      <c r="B27" s="30" t="s">
        <v>434</v>
      </c>
      <c r="C27" s="2704" t="s">
        <v>4281</v>
      </c>
      <c r="D27" s="2704"/>
      <c r="E27" s="2723" t="s">
        <v>358</v>
      </c>
      <c r="F27" s="2723"/>
    </row>
    <row r="28" spans="2:8" ht="50.25" customHeight="1" x14ac:dyDescent="0.2">
      <c r="B28" s="30" t="s">
        <v>442</v>
      </c>
      <c r="C28" s="1603" t="s">
        <v>23</v>
      </c>
      <c r="D28" s="1583"/>
      <c r="E28" s="1603" t="s">
        <v>1791</v>
      </c>
      <c r="F28" s="1583"/>
    </row>
    <row r="29" spans="2:8" ht="17.25" customHeight="1" x14ac:dyDescent="0.2">
      <c r="B29" s="30"/>
      <c r="C29" s="2710" t="s">
        <v>1796</v>
      </c>
      <c r="D29" s="2711"/>
      <c r="E29" s="2711"/>
      <c r="F29" s="2712"/>
    </row>
    <row r="30" spans="2:8" ht="52.5" customHeight="1" x14ac:dyDescent="0.2">
      <c r="B30" s="30" t="s">
        <v>459</v>
      </c>
      <c r="C30" s="1603" t="s">
        <v>23</v>
      </c>
      <c r="D30" s="1583"/>
      <c r="E30" s="1603" t="s">
        <v>1589</v>
      </c>
      <c r="F30" s="1583"/>
    </row>
    <row r="32" spans="2:8" ht="15" customHeight="1" x14ac:dyDescent="0.2"/>
    <row r="33" spans="2:8" ht="28.5" customHeight="1" x14ac:dyDescent="0.2">
      <c r="B33" s="2692" t="s">
        <v>881</v>
      </c>
      <c r="C33" s="2692"/>
    </row>
    <row r="34" spans="2:8" ht="36.75" customHeight="1" x14ac:dyDescent="0.2">
      <c r="B34" s="30" t="s">
        <v>448</v>
      </c>
      <c r="C34" s="2700" t="s">
        <v>8</v>
      </c>
      <c r="D34" s="2700"/>
      <c r="E34" s="2701" t="s">
        <v>8</v>
      </c>
      <c r="F34" s="2701"/>
    </row>
    <row r="35" spans="2:8" ht="36.75" customHeight="1" x14ac:dyDescent="0.2">
      <c r="B35" s="30" t="s">
        <v>449</v>
      </c>
      <c r="C35" s="2700" t="s">
        <v>331</v>
      </c>
      <c r="D35" s="2700"/>
      <c r="E35" s="2701" t="s">
        <v>332</v>
      </c>
      <c r="F35" s="2701"/>
    </row>
    <row r="39" spans="2:8" x14ac:dyDescent="0.2">
      <c r="B39" s="137" t="s">
        <v>880</v>
      </c>
    </row>
    <row r="40" spans="2:8" ht="42" customHeight="1" x14ac:dyDescent="0.25">
      <c r="B40" s="2669"/>
      <c r="C40" s="2670"/>
      <c r="D40" s="2671"/>
      <c r="E40" s="2672"/>
      <c r="F40" s="2673"/>
      <c r="G40" s="138"/>
      <c r="H40"/>
    </row>
  </sheetData>
  <sheetProtection algorithmName="SHA-512" hashValue="39Ca1LVJOlvOvd1Xq9HLEFtYm07yCcOxDbl6EpxqqtyLGdcHUBW4VH8z+YbE6ckOMLvHcPmzhefYaw0Eqm9FLA==" saltValue="Txd7j66NvMQ+kSjjnbSosg==" spinCount="100000" sheet="1" objects="1" scenarios="1"/>
  <mergeCells count="30">
    <mergeCell ref="B13:G13"/>
    <mergeCell ref="B14:E14"/>
    <mergeCell ref="F14:G14"/>
    <mergeCell ref="B16:C16"/>
    <mergeCell ref="C25:D25"/>
    <mergeCell ref="E25:F25"/>
    <mergeCell ref="B22:E22"/>
    <mergeCell ref="B24:C24"/>
    <mergeCell ref="B2:F2"/>
    <mergeCell ref="C8:D8"/>
    <mergeCell ref="F8:G8"/>
    <mergeCell ref="C9:D9"/>
    <mergeCell ref="F9:G9"/>
    <mergeCell ref="B6:C6"/>
    <mergeCell ref="B40:C40"/>
    <mergeCell ref="B17:E17"/>
    <mergeCell ref="C27:D27"/>
    <mergeCell ref="E27:F27"/>
    <mergeCell ref="C34:D34"/>
    <mergeCell ref="E34:F34"/>
    <mergeCell ref="C35:D35"/>
    <mergeCell ref="E35:F35"/>
    <mergeCell ref="B26:F26"/>
    <mergeCell ref="D40:F40"/>
    <mergeCell ref="B33:C33"/>
    <mergeCell ref="C28:D28"/>
    <mergeCell ref="E28:F28"/>
    <mergeCell ref="C29:F29"/>
    <mergeCell ref="C30:D30"/>
    <mergeCell ref="E30:F30"/>
  </mergeCells>
  <hyperlinks>
    <hyperlink ref="B3" location="Content!A1" display="Content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1:M41"/>
  <sheetViews>
    <sheetView workbookViewId="0"/>
  </sheetViews>
  <sheetFormatPr baseColWidth="10" defaultColWidth="9" defaultRowHeight="14.25" x14ac:dyDescent="0.2"/>
  <cols>
    <col min="1" max="1" width="2.85546875" style="58" customWidth="1"/>
    <col min="2" max="2" width="23" style="58" customWidth="1"/>
    <col min="3" max="3" width="23.140625" style="58" customWidth="1"/>
    <col min="4" max="4" width="18.42578125" style="58" customWidth="1"/>
    <col min="5" max="5" width="13" style="58" customWidth="1"/>
    <col min="6" max="6" width="22.7109375" style="58" customWidth="1"/>
    <col min="7" max="7" width="21.140625" style="58" customWidth="1"/>
    <col min="8" max="16384" width="9" style="58"/>
  </cols>
  <sheetData>
    <row r="1" spans="2:13" ht="9" customHeight="1" x14ac:dyDescent="0.2"/>
    <row r="2" spans="2:13" ht="65.25" customHeight="1" x14ac:dyDescent="0.25">
      <c r="B2" s="2726" t="s">
        <v>4295</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114" customHeight="1" x14ac:dyDescent="0.2">
      <c r="B8" s="426" t="s">
        <v>1066</v>
      </c>
      <c r="C8" s="2681" t="s">
        <v>3757</v>
      </c>
      <c r="D8" s="2682"/>
      <c r="E8" s="428" t="s">
        <v>1066</v>
      </c>
      <c r="F8" s="2683"/>
      <c r="G8" s="2684"/>
      <c r="H8" s="127"/>
      <c r="I8" s="128"/>
      <c r="J8" s="126"/>
      <c r="K8" s="126"/>
      <c r="L8" s="126"/>
      <c r="M8" s="126"/>
    </row>
    <row r="9" spans="2:13" ht="54.75" customHeight="1" x14ac:dyDescent="0.2">
      <c r="B9" s="427" t="s">
        <v>1444</v>
      </c>
      <c r="C9" s="2681" t="s">
        <v>4296</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x14ac:dyDescent="0.2">
      <c r="B15" s="2741" t="s">
        <v>4297</v>
      </c>
      <c r="C15" s="2742"/>
      <c r="D15" s="2743"/>
      <c r="E15" s="2743"/>
      <c r="F15" s="544"/>
      <c r="G15" s="544"/>
      <c r="H15" s="7"/>
    </row>
    <row r="16" spans="2:13" x14ac:dyDescent="0.2">
      <c r="B16" s="135"/>
      <c r="C16" s="135"/>
      <c r="D16" s="147"/>
      <c r="E16" s="135"/>
      <c r="F16" s="135"/>
      <c r="G16" s="135"/>
      <c r="H16" s="7"/>
    </row>
    <row r="17" spans="2:8" ht="24.95" customHeight="1" x14ac:dyDescent="0.2">
      <c r="B17" s="542" t="s">
        <v>1846</v>
      </c>
      <c r="C17" s="569" t="s">
        <v>1845</v>
      </c>
      <c r="D17" s="136"/>
      <c r="E17" s="135"/>
      <c r="F17" s="135"/>
      <c r="G17" s="135"/>
      <c r="H17" s="7"/>
    </row>
    <row r="18" spans="2:8" ht="24.95" customHeight="1" x14ac:dyDescent="0.2">
      <c r="B18" s="2727" t="s">
        <v>1448</v>
      </c>
      <c r="C18" s="2728"/>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91" t="s">
        <v>878</v>
      </c>
      <c r="C23" s="2691"/>
      <c r="D23" s="2691"/>
      <c r="E23" s="2691"/>
    </row>
    <row r="24" spans="2:8" ht="7.5" customHeight="1" x14ac:dyDescent="0.2"/>
    <row r="25" spans="2:8" ht="28.5" customHeight="1" x14ac:dyDescent="0.2">
      <c r="B25" s="2692" t="s">
        <v>1462</v>
      </c>
      <c r="C25" s="2692"/>
    </row>
    <row r="26" spans="2:8" ht="24.95" customHeight="1" thickBot="1" x14ac:dyDescent="0.25">
      <c r="B26" s="338" t="s">
        <v>1320</v>
      </c>
      <c r="C26" s="2719" t="s">
        <v>1321</v>
      </c>
      <c r="D26" s="2720"/>
      <c r="E26" s="2721" t="s">
        <v>1322</v>
      </c>
      <c r="F26" s="2722"/>
    </row>
    <row r="27" spans="2:8" ht="33" customHeight="1" thickBot="1" x14ac:dyDescent="0.25">
      <c r="B27" s="2707" t="s">
        <v>1323</v>
      </c>
      <c r="C27" s="2708"/>
      <c r="D27" s="2708"/>
      <c r="E27" s="2708"/>
      <c r="F27" s="2709"/>
    </row>
    <row r="28" spans="2:8" ht="36.75" customHeight="1" x14ac:dyDescent="0.2">
      <c r="B28" s="36" t="s">
        <v>457</v>
      </c>
      <c r="C28" s="2739" t="s">
        <v>10</v>
      </c>
      <c r="D28" s="2740"/>
      <c r="E28" s="1784" t="s">
        <v>4298</v>
      </c>
      <c r="F28" s="1786"/>
    </row>
    <row r="29" spans="2:8" ht="17.25" customHeight="1" x14ac:dyDescent="0.2">
      <c r="B29" s="36"/>
      <c r="C29" s="1444" t="s">
        <v>1324</v>
      </c>
      <c r="D29" s="2737"/>
      <c r="E29" s="2737"/>
      <c r="F29" s="2738"/>
    </row>
    <row r="30" spans="2:8" ht="38.25" customHeight="1" x14ac:dyDescent="0.2">
      <c r="B30" s="36" t="s">
        <v>458</v>
      </c>
      <c r="C30" s="2731" t="s">
        <v>2089</v>
      </c>
      <c r="D30" s="2732"/>
      <c r="E30" s="1603" t="s">
        <v>2071</v>
      </c>
      <c r="F30" s="1583"/>
    </row>
    <row r="31" spans="2:8" ht="17.25" customHeight="1" x14ac:dyDescent="0.2">
      <c r="B31" s="148"/>
      <c r="C31" s="1444" t="s">
        <v>1324</v>
      </c>
      <c r="D31" s="2737"/>
      <c r="E31" s="2737"/>
      <c r="F31" s="2738"/>
    </row>
    <row r="32" spans="2:8" ht="33.75" customHeight="1" x14ac:dyDescent="0.2">
      <c r="B32" s="30" t="s">
        <v>486</v>
      </c>
      <c r="C32" s="2733" t="s">
        <v>334</v>
      </c>
      <c r="D32" s="2734"/>
      <c r="E32" s="2735" t="s">
        <v>335</v>
      </c>
      <c r="F32" s="2736"/>
    </row>
    <row r="35" spans="2:8" ht="28.5" customHeight="1" x14ac:dyDescent="0.2">
      <c r="B35" s="2692" t="s">
        <v>881</v>
      </c>
      <c r="C35" s="2692"/>
    </row>
    <row r="36" spans="2:8" ht="36.75" customHeight="1" x14ac:dyDescent="0.2">
      <c r="B36" s="30" t="s">
        <v>448</v>
      </c>
      <c r="C36" s="2733" t="s">
        <v>8</v>
      </c>
      <c r="D36" s="2734"/>
      <c r="E36" s="2735" t="s">
        <v>8</v>
      </c>
      <c r="F36" s="2736"/>
    </row>
    <row r="37" spans="2:8" ht="36.75" customHeight="1" x14ac:dyDescent="0.2">
      <c r="B37" s="30" t="s">
        <v>449</v>
      </c>
      <c r="C37" s="2733" t="s">
        <v>331</v>
      </c>
      <c r="D37" s="2734"/>
      <c r="E37" s="2735" t="s">
        <v>336</v>
      </c>
      <c r="F37" s="2736"/>
    </row>
    <row r="40" spans="2:8" x14ac:dyDescent="0.2">
      <c r="B40" s="137" t="s">
        <v>880</v>
      </c>
    </row>
    <row r="41" spans="2:8" ht="96" customHeight="1" x14ac:dyDescent="0.25">
      <c r="B41" s="2729" t="s">
        <v>3758</v>
      </c>
      <c r="C41" s="2730"/>
      <c r="D41" s="2744" t="s">
        <v>1977</v>
      </c>
      <c r="E41" s="2745"/>
      <c r="F41" s="2746"/>
      <c r="G41" s="138"/>
      <c r="H41"/>
    </row>
  </sheetData>
  <sheetProtection algorithmName="SHA-512" hashValue="YkhvhVazSbqbySSm1oNuppzpgD0VTAydECEwKlIkVjb3S1yN1opOxdJlbE28wMRFz7sOD9aH0qiOdTFJSMv77Q==" saltValue="EnD8f38YCZnX3OEyPhLVyw==" spinCount="100000" sheet="1" objects="1" scenarios="1"/>
  <mergeCells count="32">
    <mergeCell ref="B23:E23"/>
    <mergeCell ref="B25:C25"/>
    <mergeCell ref="B35:C35"/>
    <mergeCell ref="B27:F27"/>
    <mergeCell ref="D41:F41"/>
    <mergeCell ref="B13:G13"/>
    <mergeCell ref="B14:E14"/>
    <mergeCell ref="F14:G14"/>
    <mergeCell ref="B15:C15"/>
    <mergeCell ref="D15:E15"/>
    <mergeCell ref="B18:C18"/>
    <mergeCell ref="E26:F26"/>
    <mergeCell ref="C26:D26"/>
    <mergeCell ref="B41:C41"/>
    <mergeCell ref="E28:F28"/>
    <mergeCell ref="C30:D30"/>
    <mergeCell ref="E30:F30"/>
    <mergeCell ref="C36:D36"/>
    <mergeCell ref="E36:F36"/>
    <mergeCell ref="C29:F29"/>
    <mergeCell ref="C28:D28"/>
    <mergeCell ref="E32:F32"/>
    <mergeCell ref="C37:D37"/>
    <mergeCell ref="E37:F37"/>
    <mergeCell ref="C32:D32"/>
    <mergeCell ref="C31:F31"/>
    <mergeCell ref="B2:F2"/>
    <mergeCell ref="C8:D8"/>
    <mergeCell ref="F8:G8"/>
    <mergeCell ref="C9:D9"/>
    <mergeCell ref="F9:G9"/>
    <mergeCell ref="B6:C6"/>
  </mergeCells>
  <hyperlinks>
    <hyperlink ref="B3" location="Content!A1" display="Content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B1:M39"/>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726" t="s">
        <v>4299</v>
      </c>
      <c r="C2" s="2726"/>
      <c r="D2" s="2726"/>
      <c r="E2" s="2726"/>
      <c r="F2" s="2726"/>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117" customHeight="1" x14ac:dyDescent="0.2">
      <c r="B8" s="426" t="s">
        <v>1066</v>
      </c>
      <c r="C8" s="2681" t="s">
        <v>3757</v>
      </c>
      <c r="D8" s="2682"/>
      <c r="E8" s="428" t="s">
        <v>1066</v>
      </c>
      <c r="F8" s="2683"/>
      <c r="G8" s="2684"/>
      <c r="H8" s="127"/>
      <c r="I8" s="128"/>
      <c r="J8" s="126"/>
      <c r="K8" s="126"/>
      <c r="L8" s="126"/>
      <c r="M8" s="126"/>
    </row>
    <row r="9" spans="2:13" ht="54.75" customHeight="1" x14ac:dyDescent="0.2">
      <c r="B9" s="427" t="s">
        <v>1444</v>
      </c>
      <c r="C9" s="2749" t="s">
        <v>2873</v>
      </c>
      <c r="D9" s="2750"/>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ht="24.95" customHeight="1" x14ac:dyDescent="0.2">
      <c r="B15" s="2696" t="s">
        <v>1785</v>
      </c>
      <c r="C15" s="2751"/>
      <c r="D15" s="2695" t="s">
        <v>324</v>
      </c>
      <c r="E15" s="2752"/>
      <c r="F15" s="2752"/>
      <c r="G15" s="2752"/>
      <c r="H15" s="7"/>
    </row>
    <row r="16" spans="2:13" x14ac:dyDescent="0.2">
      <c r="B16" s="544"/>
      <c r="C16" s="544"/>
      <c r="D16" s="552"/>
      <c r="E16" s="544"/>
      <c r="F16" s="544"/>
      <c r="G16" s="544"/>
      <c r="H16" s="7"/>
    </row>
    <row r="17" spans="2:8" ht="24.95" customHeight="1" x14ac:dyDescent="0.2">
      <c r="B17" s="542" t="s">
        <v>1787</v>
      </c>
      <c r="C17" s="569" t="s">
        <v>1786</v>
      </c>
      <c r="D17" s="136"/>
      <c r="E17" s="135"/>
      <c r="F17" s="135"/>
      <c r="G17" s="135"/>
      <c r="H17" s="7"/>
    </row>
    <row r="18" spans="2:8" ht="24.95" customHeight="1" x14ac:dyDescent="0.2">
      <c r="B18" s="2727" t="s">
        <v>1450</v>
      </c>
      <c r="C18" s="2728"/>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91" t="s">
        <v>878</v>
      </c>
      <c r="C23" s="2691"/>
      <c r="D23" s="2691"/>
      <c r="E23" s="2691"/>
    </row>
    <row r="24" spans="2:8" ht="7.5" customHeight="1" x14ac:dyDescent="0.2"/>
    <row r="25" spans="2:8" ht="28.5" customHeight="1" x14ac:dyDescent="0.2">
      <c r="B25" s="2692" t="s">
        <v>1462</v>
      </c>
      <c r="C25" s="2692"/>
    </row>
    <row r="26" spans="2:8" ht="24.95" customHeight="1" thickBot="1" x14ac:dyDescent="0.25">
      <c r="B26" s="338" t="s">
        <v>1320</v>
      </c>
      <c r="C26" s="2719" t="s">
        <v>1321</v>
      </c>
      <c r="D26" s="2720"/>
      <c r="E26" s="2721" t="s">
        <v>1322</v>
      </c>
      <c r="F26" s="2722"/>
    </row>
    <row r="27" spans="2:8" ht="33" customHeight="1" thickBot="1" x14ac:dyDescent="0.25">
      <c r="B27" s="2707" t="s">
        <v>1788</v>
      </c>
      <c r="C27" s="2708"/>
      <c r="D27" s="2708"/>
      <c r="E27" s="2708"/>
      <c r="F27" s="2709"/>
    </row>
    <row r="28" spans="2:8" ht="36.75" customHeight="1" x14ac:dyDescent="0.2">
      <c r="B28" s="534" t="s">
        <v>442</v>
      </c>
      <c r="C28" s="2753" t="s">
        <v>23</v>
      </c>
      <c r="D28" s="2754"/>
      <c r="E28" s="2755" t="s">
        <v>1789</v>
      </c>
      <c r="F28" s="2756"/>
    </row>
    <row r="29" spans="2:8" ht="17.25" customHeight="1" x14ac:dyDescent="0.2">
      <c r="B29" s="36"/>
      <c r="C29" s="2757" t="s">
        <v>1324</v>
      </c>
      <c r="D29" s="1445"/>
      <c r="E29" s="1445"/>
      <c r="F29" s="2758"/>
    </row>
    <row r="30" spans="2:8" ht="38.25" customHeight="1" x14ac:dyDescent="0.2">
      <c r="B30" s="36" t="s">
        <v>459</v>
      </c>
      <c r="C30" s="2759" t="s">
        <v>23</v>
      </c>
      <c r="D30" s="2760"/>
      <c r="E30" s="2735" t="s">
        <v>1789</v>
      </c>
      <c r="F30" s="2736"/>
    </row>
    <row r="33" spans="2:8" ht="28.5" customHeight="1" x14ac:dyDescent="0.2">
      <c r="B33" s="2692" t="s">
        <v>881</v>
      </c>
      <c r="C33" s="2692"/>
    </row>
    <row r="34" spans="2:8" ht="36.75" customHeight="1" x14ac:dyDescent="0.2">
      <c r="B34" s="30" t="s">
        <v>448</v>
      </c>
      <c r="C34" s="2733" t="s">
        <v>8</v>
      </c>
      <c r="D34" s="2734"/>
      <c r="E34" s="2735" t="s">
        <v>8</v>
      </c>
      <c r="F34" s="2736"/>
    </row>
    <row r="35" spans="2:8" ht="36.75" customHeight="1" x14ac:dyDescent="0.2">
      <c r="B35" s="30" t="s">
        <v>449</v>
      </c>
      <c r="C35" s="2731" t="s">
        <v>331</v>
      </c>
      <c r="D35" s="2732"/>
      <c r="E35" s="1603" t="s">
        <v>332</v>
      </c>
      <c r="F35" s="1583"/>
    </row>
    <row r="38" spans="2:8" x14ac:dyDescent="0.2">
      <c r="B38" s="137" t="s">
        <v>880</v>
      </c>
    </row>
    <row r="39" spans="2:8" ht="42" customHeight="1" x14ac:dyDescent="0.25">
      <c r="B39" s="2747"/>
      <c r="C39" s="2748"/>
      <c r="D39" s="2671"/>
      <c r="E39" s="2672"/>
      <c r="F39" s="2673"/>
      <c r="G39" s="138"/>
      <c r="H39"/>
    </row>
  </sheetData>
  <sheetProtection algorithmName="SHA-512" hashValue="ILjalDVD6Ni8typbTBjluSaPgxAVeh9HUmlX2NPzbCHqy3dpFqeG9bhop2ivtR3tsEoa5HCb4tOm89yl+Dh/5w==" saltValue="XXHDRq7TSKPtUEp3qMpRBA==" spinCount="100000" sheet="1" objects="1" scenarios="1"/>
  <mergeCells count="29">
    <mergeCell ref="B33:C33"/>
    <mergeCell ref="B15:C15"/>
    <mergeCell ref="D15:G15"/>
    <mergeCell ref="B18:C18"/>
    <mergeCell ref="B23:E23"/>
    <mergeCell ref="B27:F27"/>
    <mergeCell ref="C28:D28"/>
    <mergeCell ref="E28:F28"/>
    <mergeCell ref="C29:F29"/>
    <mergeCell ref="C30:D30"/>
    <mergeCell ref="E30:F30"/>
    <mergeCell ref="B13:G13"/>
    <mergeCell ref="B2:F2"/>
    <mergeCell ref="C8:D8"/>
    <mergeCell ref="F8:G8"/>
    <mergeCell ref="C9:D9"/>
    <mergeCell ref="F9:G9"/>
    <mergeCell ref="B6:C6"/>
    <mergeCell ref="B39:C39"/>
    <mergeCell ref="C34:D34"/>
    <mergeCell ref="E34:F34"/>
    <mergeCell ref="C35:D35"/>
    <mergeCell ref="E35:F35"/>
    <mergeCell ref="D39:F39"/>
    <mergeCell ref="B14:E14"/>
    <mergeCell ref="F14:G14"/>
    <mergeCell ref="B25:C25"/>
    <mergeCell ref="C26:D26"/>
    <mergeCell ref="E26:F26"/>
  </mergeCells>
  <hyperlinks>
    <hyperlink ref="B3" location="Content!A1" display="Content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U104"/>
  <sheetViews>
    <sheetView zoomScaleNormal="100" workbookViewId="0"/>
  </sheetViews>
  <sheetFormatPr baseColWidth="10" defaultRowHeight="15" x14ac:dyDescent="0.25"/>
  <cols>
    <col min="1" max="1" width="4.7109375" style="208" customWidth="1"/>
    <col min="2" max="2" width="3.7109375" style="284" customWidth="1"/>
    <col min="3" max="5" width="10.42578125" style="268" customWidth="1"/>
    <col min="6" max="6" width="27.85546875" style="1" customWidth="1"/>
    <col min="7" max="7" width="32.42578125" style="1" customWidth="1"/>
    <col min="8" max="8" width="44.42578125" style="1" customWidth="1"/>
    <col min="9" max="9" width="19.7109375" style="298" customWidth="1"/>
    <col min="10" max="10" width="16" style="1" customWidth="1"/>
    <col min="11" max="11" width="23.42578125" style="1" customWidth="1"/>
    <col min="12" max="12" width="35.42578125" style="1" customWidth="1"/>
    <col min="13" max="13" width="109.140625" style="1" customWidth="1"/>
    <col min="14" max="14" width="18.140625" style="1" hidden="1" customWidth="1"/>
    <col min="15" max="15" width="23.28515625" style="1" hidden="1" customWidth="1"/>
    <col min="16" max="16" width="30" style="1" hidden="1" customWidth="1"/>
    <col min="17" max="17" width="11.140625" style="1" hidden="1" customWidth="1"/>
    <col min="18" max="18" width="26.5703125" style="1" hidden="1" customWidth="1"/>
    <col min="19" max="19" width="37.28515625" style="7" hidden="1" customWidth="1"/>
    <col min="20" max="20" width="11.42578125" hidden="1" customWidth="1"/>
    <col min="21" max="21" width="15.140625" customWidth="1"/>
  </cols>
  <sheetData>
    <row r="1" spans="1:21" ht="11.25" customHeight="1" x14ac:dyDescent="0.25">
      <c r="A1" s="204"/>
      <c r="B1" s="278"/>
      <c r="F1" s="120"/>
      <c r="G1" s="120"/>
      <c r="H1" s="120"/>
      <c r="I1" s="292"/>
      <c r="J1" s="120"/>
      <c r="K1" s="120"/>
      <c r="L1" s="120"/>
      <c r="N1" s="1302" t="s">
        <v>187</v>
      </c>
      <c r="O1" s="1303" t="s">
        <v>6</v>
      </c>
      <c r="P1" s="1303" t="s">
        <v>7</v>
      </c>
      <c r="Q1" s="1303" t="s">
        <v>147</v>
      </c>
      <c r="R1" s="1303" t="s">
        <v>15</v>
      </c>
      <c r="S1" s="1303" t="s">
        <v>16</v>
      </c>
      <c r="T1" s="1303" t="s">
        <v>147</v>
      </c>
    </row>
    <row r="2" spans="1:21" ht="48.75" customHeight="1" x14ac:dyDescent="0.25">
      <c r="A2" s="205"/>
      <c r="B2" s="279"/>
      <c r="C2" s="1371" t="s">
        <v>1515</v>
      </c>
      <c r="D2" s="1371"/>
      <c r="E2" s="1371"/>
      <c r="F2" s="1371"/>
      <c r="G2" s="1371"/>
      <c r="H2" s="56"/>
      <c r="I2" s="56"/>
      <c r="J2" s="56"/>
      <c r="K2" s="56"/>
      <c r="L2" s="56"/>
      <c r="M2" s="56"/>
      <c r="N2" s="1304"/>
      <c r="O2" s="1304"/>
      <c r="P2" s="1304"/>
      <c r="Q2" s="1304"/>
      <c r="R2" s="1304"/>
      <c r="S2" s="1304"/>
      <c r="T2" s="1305">
        <f>COUNTIF(T7:T104,S2)</f>
        <v>0</v>
      </c>
    </row>
    <row r="3" spans="1:21" ht="19.5" customHeight="1" thickBot="1" x14ac:dyDescent="0.3">
      <c r="A3" s="205"/>
      <c r="B3" s="279"/>
      <c r="C3" s="1388" t="s">
        <v>842</v>
      </c>
      <c r="D3" s="1388"/>
      <c r="E3" s="1388"/>
      <c r="F3" s="1388"/>
      <c r="H3" s="121"/>
      <c r="I3" s="293"/>
      <c r="J3" s="121"/>
      <c r="N3" s="1306">
        <f>SUM(N4:N5)</f>
        <v>84</v>
      </c>
      <c r="O3" s="1307" t="s">
        <v>188</v>
      </c>
      <c r="P3" s="1307" t="s">
        <v>148</v>
      </c>
      <c r="Q3" s="1305">
        <f>COUNTIF(Q7:Q104,P3)</f>
        <v>10</v>
      </c>
      <c r="R3" s="1305"/>
      <c r="S3" s="1307" t="s">
        <v>148</v>
      </c>
      <c r="T3" s="1305">
        <f>COUNTIF(T7:T104,S3)</f>
        <v>9</v>
      </c>
    </row>
    <row r="4" spans="1:21" ht="30" customHeight="1" thickBot="1" x14ac:dyDescent="0.3">
      <c r="A4" s="205"/>
      <c r="B4" s="279"/>
      <c r="C4" s="1372" t="s">
        <v>1356</v>
      </c>
      <c r="D4" s="1373"/>
      <c r="E4" s="1374"/>
      <c r="H4" s="121"/>
      <c r="I4" s="293"/>
      <c r="J4" s="121"/>
      <c r="N4" s="1306">
        <f>COUNTIF(N6:N104,O4)</f>
        <v>49</v>
      </c>
      <c r="O4" s="1308" t="s">
        <v>141</v>
      </c>
      <c r="P4" s="1307" t="s">
        <v>143</v>
      </c>
      <c r="Q4" s="1305">
        <f>COUNTIF(Q7:Q104,P4)</f>
        <v>13</v>
      </c>
      <c r="R4" s="1305"/>
      <c r="S4" s="1307" t="s">
        <v>143</v>
      </c>
      <c r="T4" s="1305">
        <f>COUNTIF(T7:T104,S4)</f>
        <v>4</v>
      </c>
    </row>
    <row r="5" spans="1:21" ht="57" customHeight="1" x14ac:dyDescent="0.25">
      <c r="A5" s="206"/>
      <c r="B5" s="280"/>
      <c r="C5" s="303" t="s">
        <v>1359</v>
      </c>
      <c r="D5" s="562" t="s">
        <v>1357</v>
      </c>
      <c r="E5" s="562" t="s">
        <v>1358</v>
      </c>
      <c r="G5" s="122"/>
      <c r="H5" s="123"/>
      <c r="I5" s="294"/>
      <c r="J5" s="123"/>
      <c r="K5" s="122"/>
      <c r="L5" s="122"/>
      <c r="N5" s="1306">
        <f>COUNTIF(N6:N104,O5)</f>
        <v>35</v>
      </c>
      <c r="O5" s="1307" t="s">
        <v>138</v>
      </c>
      <c r="P5" s="1307" t="s">
        <v>138</v>
      </c>
      <c r="Q5" s="1305">
        <f>COUNTIF(Q7:Q104,P5)</f>
        <v>22</v>
      </c>
      <c r="R5" s="1305"/>
      <c r="S5" s="1307" t="s">
        <v>138</v>
      </c>
      <c r="T5" s="1305">
        <f>COUNTIF(T7:T104,S5)</f>
        <v>8</v>
      </c>
    </row>
    <row r="6" spans="1:21" ht="40.15" customHeight="1" x14ac:dyDescent="0.25">
      <c r="A6" s="200"/>
      <c r="B6" s="45" t="s">
        <v>71</v>
      </c>
      <c r="C6" s="1378" t="s">
        <v>3625</v>
      </c>
      <c r="D6" s="1379"/>
      <c r="E6" s="1379"/>
      <c r="F6" s="1380"/>
      <c r="G6" s="45"/>
      <c r="H6" s="59"/>
      <c r="I6" s="108" t="s">
        <v>72</v>
      </c>
      <c r="J6" s="108" t="s">
        <v>471</v>
      </c>
      <c r="K6" s="105" t="s">
        <v>191</v>
      </c>
      <c r="L6" s="45"/>
      <c r="M6" s="106"/>
      <c r="N6" s="1309"/>
      <c r="O6" s="59"/>
      <c r="P6" s="59"/>
      <c r="Q6" s="59"/>
      <c r="R6" s="105"/>
      <c r="S6" s="1311"/>
      <c r="T6" s="1310"/>
      <c r="U6" s="1299" t="s">
        <v>4239</v>
      </c>
    </row>
    <row r="7" spans="1:21" ht="33.75" x14ac:dyDescent="0.25">
      <c r="A7" s="200"/>
      <c r="B7" s="281">
        <v>1</v>
      </c>
      <c r="C7" s="263" t="s">
        <v>338</v>
      </c>
      <c r="D7" s="263" t="s">
        <v>338</v>
      </c>
      <c r="E7" s="263" t="s">
        <v>338</v>
      </c>
      <c r="F7" s="43" t="s">
        <v>3626</v>
      </c>
      <c r="G7" s="43" t="s">
        <v>8</v>
      </c>
      <c r="H7" s="99" t="s">
        <v>73</v>
      </c>
      <c r="I7" s="109" t="s">
        <v>249</v>
      </c>
      <c r="J7" s="117" t="s">
        <v>469</v>
      </c>
      <c r="K7" s="10" t="s">
        <v>197</v>
      </c>
      <c r="L7" s="30" t="s">
        <v>8</v>
      </c>
      <c r="M7" s="11" t="s">
        <v>239</v>
      </c>
      <c r="N7" s="102" t="s">
        <v>138</v>
      </c>
      <c r="O7" s="61" t="s">
        <v>138</v>
      </c>
      <c r="P7" s="46" t="s">
        <v>139</v>
      </c>
      <c r="Q7" s="8" t="s">
        <v>138</v>
      </c>
      <c r="R7" s="43" t="s">
        <v>3626</v>
      </c>
      <c r="S7" s="43" t="s">
        <v>8</v>
      </c>
      <c r="T7" s="1285" t="s">
        <v>141</v>
      </c>
      <c r="U7" s="118" t="s">
        <v>4207</v>
      </c>
    </row>
    <row r="8" spans="1:21" ht="33.75" x14ac:dyDescent="0.25">
      <c r="A8" s="200"/>
      <c r="B8" s="281">
        <v>1</v>
      </c>
      <c r="C8" s="263" t="s">
        <v>338</v>
      </c>
      <c r="D8" s="263" t="s">
        <v>338</v>
      </c>
      <c r="E8" s="263" t="s">
        <v>338</v>
      </c>
      <c r="F8" s="30" t="s">
        <v>3627</v>
      </c>
      <c r="G8" s="30" t="s">
        <v>74</v>
      </c>
      <c r="H8" s="73" t="s">
        <v>75</v>
      </c>
      <c r="I8" s="110" t="s">
        <v>250</v>
      </c>
      <c r="J8" s="117" t="s">
        <v>469</v>
      </c>
      <c r="K8" s="10" t="s">
        <v>207</v>
      </c>
      <c r="L8" s="30" t="s">
        <v>198</v>
      </c>
      <c r="M8" s="11" t="s">
        <v>239</v>
      </c>
      <c r="N8" s="102" t="s">
        <v>138</v>
      </c>
      <c r="O8" s="61" t="s">
        <v>138</v>
      </c>
      <c r="P8" s="46" t="s">
        <v>139</v>
      </c>
      <c r="Q8" s="8" t="s">
        <v>138</v>
      </c>
      <c r="R8" s="30" t="s">
        <v>3687</v>
      </c>
      <c r="S8" s="30" t="s">
        <v>74</v>
      </c>
      <c r="T8" s="1285" t="s">
        <v>141</v>
      </c>
      <c r="U8" s="118" t="s">
        <v>4207</v>
      </c>
    </row>
    <row r="9" spans="1:21" ht="33.75" x14ac:dyDescent="0.25">
      <c r="A9" s="200"/>
      <c r="B9" s="281">
        <v>1</v>
      </c>
      <c r="C9" s="263" t="s">
        <v>338</v>
      </c>
      <c r="D9" s="263" t="s">
        <v>338</v>
      </c>
      <c r="E9" s="263" t="s">
        <v>338</v>
      </c>
      <c r="F9" s="30" t="s">
        <v>3628</v>
      </c>
      <c r="G9" s="30" t="s">
        <v>74</v>
      </c>
      <c r="H9" s="73" t="s">
        <v>75</v>
      </c>
      <c r="I9" s="110" t="s">
        <v>251</v>
      </c>
      <c r="J9" s="117" t="s">
        <v>469</v>
      </c>
      <c r="K9" s="10" t="s">
        <v>208</v>
      </c>
      <c r="L9" s="30" t="s">
        <v>198</v>
      </c>
      <c r="M9" s="11" t="s">
        <v>239</v>
      </c>
      <c r="N9" s="102" t="s">
        <v>138</v>
      </c>
      <c r="O9" s="61" t="s">
        <v>138</v>
      </c>
      <c r="P9" s="46" t="s">
        <v>139</v>
      </c>
      <c r="Q9" s="8" t="s">
        <v>138</v>
      </c>
      <c r="R9" s="30" t="s">
        <v>3688</v>
      </c>
      <c r="S9" s="30" t="s">
        <v>74</v>
      </c>
      <c r="T9" s="1285" t="s">
        <v>141</v>
      </c>
      <c r="U9" s="118" t="s">
        <v>4207</v>
      </c>
    </row>
    <row r="10" spans="1:21" ht="21" customHeight="1" x14ac:dyDescent="0.25">
      <c r="A10" s="201" t="s">
        <v>322</v>
      </c>
      <c r="B10" s="275">
        <v>1</v>
      </c>
      <c r="C10" s="1375" t="s">
        <v>77</v>
      </c>
      <c r="D10" s="1376"/>
      <c r="E10" s="1376"/>
      <c r="F10" s="1377"/>
      <c r="G10" s="47"/>
      <c r="H10" s="96"/>
      <c r="I10" s="295" t="s">
        <v>252</v>
      </c>
      <c r="J10" s="169"/>
      <c r="K10" s="67" t="s">
        <v>192</v>
      </c>
      <c r="L10" s="47"/>
      <c r="M10" s="68"/>
      <c r="N10" s="103"/>
      <c r="O10" s="67"/>
      <c r="P10" s="47"/>
      <c r="Q10" s="68"/>
      <c r="R10" s="67"/>
      <c r="S10" s="47"/>
      <c r="T10" s="96"/>
      <c r="U10" s="68"/>
    </row>
    <row r="11" spans="1:21" ht="62.25" customHeight="1" x14ac:dyDescent="0.25">
      <c r="A11" s="201"/>
      <c r="B11" s="116">
        <v>1</v>
      </c>
      <c r="C11" s="263" t="s">
        <v>338</v>
      </c>
      <c r="D11" s="263" t="s">
        <v>338</v>
      </c>
      <c r="E11" s="263" t="s">
        <v>338</v>
      </c>
      <c r="F11" s="30" t="s">
        <v>3629</v>
      </c>
      <c r="G11" s="30" t="s">
        <v>74</v>
      </c>
      <c r="H11" s="19" t="s">
        <v>3630</v>
      </c>
      <c r="I11" s="111" t="s">
        <v>79</v>
      </c>
      <c r="J11" s="117" t="s">
        <v>470</v>
      </c>
      <c r="K11" s="10" t="s">
        <v>193</v>
      </c>
      <c r="L11" s="30" t="s">
        <v>198</v>
      </c>
      <c r="M11" s="13" t="s">
        <v>2341</v>
      </c>
      <c r="N11" s="102" t="s">
        <v>138</v>
      </c>
      <c r="O11" s="61" t="s">
        <v>138</v>
      </c>
      <c r="P11" s="52" t="s">
        <v>3689</v>
      </c>
      <c r="Q11" s="8" t="s">
        <v>138</v>
      </c>
      <c r="R11" s="34" t="s">
        <v>3690</v>
      </c>
      <c r="S11" s="34" t="s">
        <v>78</v>
      </c>
      <c r="T11" s="1285" t="s">
        <v>141</v>
      </c>
      <c r="U11" s="118" t="s">
        <v>4208</v>
      </c>
    </row>
    <row r="12" spans="1:21" ht="60.75" customHeight="1" x14ac:dyDescent="0.25">
      <c r="A12" s="201"/>
      <c r="B12" s="116">
        <v>1</v>
      </c>
      <c r="C12" s="264" t="s">
        <v>652</v>
      </c>
      <c r="D12" s="264" t="s">
        <v>652</v>
      </c>
      <c r="E12" s="264" t="s">
        <v>652</v>
      </c>
      <c r="F12" s="31" t="s">
        <v>3631</v>
      </c>
      <c r="G12" s="31" t="s">
        <v>200</v>
      </c>
      <c r="H12" s="98" t="s">
        <v>3632</v>
      </c>
      <c r="I12" s="111" t="s">
        <v>261</v>
      </c>
      <c r="J12" s="117" t="s">
        <v>469</v>
      </c>
      <c r="K12" s="10" t="s">
        <v>194</v>
      </c>
      <c r="L12" s="30" t="s">
        <v>201</v>
      </c>
      <c r="M12" s="13" t="s">
        <v>2342</v>
      </c>
      <c r="N12" s="102" t="s">
        <v>138</v>
      </c>
      <c r="O12" s="62" t="s">
        <v>3644</v>
      </c>
      <c r="P12" s="63" t="s">
        <v>140</v>
      </c>
      <c r="Q12" s="64" t="s">
        <v>141</v>
      </c>
      <c r="R12" s="61" t="s">
        <v>138</v>
      </c>
      <c r="S12" s="34" t="s">
        <v>142</v>
      </c>
      <c r="T12" s="1286" t="s">
        <v>138</v>
      </c>
      <c r="U12" s="1295"/>
    </row>
    <row r="13" spans="1:21" ht="90" x14ac:dyDescent="0.25">
      <c r="A13" s="201"/>
      <c r="B13" s="116">
        <v>1</v>
      </c>
      <c r="C13" s="263" t="s">
        <v>338</v>
      </c>
      <c r="D13" s="263" t="s">
        <v>338</v>
      </c>
      <c r="E13" s="263" t="s">
        <v>338</v>
      </c>
      <c r="F13" s="30" t="s">
        <v>190</v>
      </c>
      <c r="G13" s="39" t="s">
        <v>8</v>
      </c>
      <c r="H13" s="100" t="s">
        <v>82</v>
      </c>
      <c r="I13" s="111" t="s">
        <v>262</v>
      </c>
      <c r="J13" s="117" t="s">
        <v>470</v>
      </c>
      <c r="K13" s="10" t="s">
        <v>195</v>
      </c>
      <c r="L13" s="39" t="s">
        <v>8</v>
      </c>
      <c r="M13" s="11" t="s">
        <v>206</v>
      </c>
      <c r="N13" s="102" t="s">
        <v>141</v>
      </c>
      <c r="O13" s="3" t="s">
        <v>3645</v>
      </c>
      <c r="P13" s="52" t="s">
        <v>8</v>
      </c>
      <c r="Q13" s="66" t="s">
        <v>141</v>
      </c>
      <c r="R13" s="3" t="s">
        <v>144</v>
      </c>
      <c r="S13" s="52" t="s">
        <v>3691</v>
      </c>
      <c r="T13" s="1286" t="s">
        <v>141</v>
      </c>
      <c r="U13" s="118" t="s">
        <v>4208</v>
      </c>
    </row>
    <row r="14" spans="1:21" ht="47.25" customHeight="1" x14ac:dyDescent="0.25">
      <c r="A14" s="201"/>
      <c r="B14" s="282">
        <v>1</v>
      </c>
      <c r="C14" s="263" t="s">
        <v>338</v>
      </c>
      <c r="D14" s="263" t="s">
        <v>338</v>
      </c>
      <c r="E14" s="263" t="s">
        <v>338</v>
      </c>
      <c r="F14" s="36" t="s">
        <v>4199</v>
      </c>
      <c r="G14" s="36" t="s">
        <v>4265</v>
      </c>
      <c r="H14" s="1280" t="s">
        <v>82</v>
      </c>
      <c r="I14" s="296" t="s">
        <v>263</v>
      </c>
      <c r="J14" s="1281" t="s">
        <v>469</v>
      </c>
      <c r="K14" s="16" t="s">
        <v>196</v>
      </c>
      <c r="L14" s="36" t="s">
        <v>4266</v>
      </c>
      <c r="M14" s="11" t="s">
        <v>206</v>
      </c>
      <c r="N14" s="102" t="s">
        <v>138</v>
      </c>
      <c r="O14" s="3" t="s">
        <v>3646</v>
      </c>
      <c r="P14" s="33" t="s">
        <v>61</v>
      </c>
      <c r="Q14" s="66" t="s">
        <v>143</v>
      </c>
      <c r="R14" s="34" t="s">
        <v>80</v>
      </c>
      <c r="S14" s="34" t="s">
        <v>81</v>
      </c>
      <c r="T14" s="1286" t="s">
        <v>141</v>
      </c>
      <c r="U14" s="1295"/>
    </row>
    <row r="15" spans="1:21" ht="67.5" customHeight="1" x14ac:dyDescent="0.25">
      <c r="A15" s="201"/>
      <c r="B15" s="276">
        <v>1</v>
      </c>
      <c r="C15" s="265" t="s">
        <v>652</v>
      </c>
      <c r="D15" s="265" t="s">
        <v>652</v>
      </c>
      <c r="E15" s="265" t="s">
        <v>652</v>
      </c>
      <c r="F15" s="30" t="s">
        <v>827</v>
      </c>
      <c r="G15" s="30" t="s">
        <v>8</v>
      </c>
      <c r="H15" s="73" t="s">
        <v>3633</v>
      </c>
      <c r="I15" s="110" t="s">
        <v>767</v>
      </c>
      <c r="J15" s="117" t="s">
        <v>477</v>
      </c>
      <c r="K15" s="10" t="s">
        <v>828</v>
      </c>
      <c r="L15" s="30" t="s">
        <v>8</v>
      </c>
      <c r="M15" s="11" t="s">
        <v>2343</v>
      </c>
      <c r="N15" s="176" t="s">
        <v>141</v>
      </c>
      <c r="O15" s="82" t="s">
        <v>3647</v>
      </c>
      <c r="P15" s="51" t="s">
        <v>8</v>
      </c>
      <c r="Q15" s="83" t="s">
        <v>141</v>
      </c>
      <c r="R15" s="30" t="s">
        <v>774</v>
      </c>
      <c r="S15" s="30" t="s">
        <v>8</v>
      </c>
      <c r="T15" s="1287" t="s">
        <v>141</v>
      </c>
      <c r="U15" s="118" t="s">
        <v>4220</v>
      </c>
    </row>
    <row r="16" spans="1:21" ht="75.75" customHeight="1" x14ac:dyDescent="0.25">
      <c r="A16" s="71" t="s">
        <v>83</v>
      </c>
      <c r="B16" s="274" t="s">
        <v>102</v>
      </c>
      <c r="C16" s="1385" t="s">
        <v>757</v>
      </c>
      <c r="D16" s="1386"/>
      <c r="E16" s="1387"/>
      <c r="F16" s="1381" t="s">
        <v>3634</v>
      </c>
      <c r="G16" s="1382"/>
      <c r="H16" s="1382"/>
      <c r="I16" s="112" t="s">
        <v>369</v>
      </c>
      <c r="J16" s="172"/>
      <c r="K16" s="93" t="s">
        <v>370</v>
      </c>
      <c r="L16" s="72"/>
      <c r="M16" s="84"/>
      <c r="N16" s="104"/>
      <c r="O16" s="50"/>
      <c r="P16" s="49"/>
      <c r="Q16" s="69"/>
      <c r="R16" s="49"/>
      <c r="S16" s="49"/>
      <c r="T16" s="69"/>
      <c r="U16" s="84"/>
    </row>
    <row r="17" spans="1:21" ht="65.25" customHeight="1" x14ac:dyDescent="0.25">
      <c r="A17" s="79" t="s">
        <v>84</v>
      </c>
      <c r="B17" s="70">
        <v>1</v>
      </c>
      <c r="C17" s="1365" t="s">
        <v>149</v>
      </c>
      <c r="D17" s="1366"/>
      <c r="E17" s="1367"/>
      <c r="F17" s="1383"/>
      <c r="G17" s="1384"/>
      <c r="H17" s="1384"/>
      <c r="I17" s="112" t="s">
        <v>253</v>
      </c>
      <c r="J17" s="172"/>
      <c r="K17" s="93" t="s">
        <v>202</v>
      </c>
      <c r="L17" s="72"/>
      <c r="M17" s="84"/>
      <c r="N17" s="104"/>
      <c r="O17" s="50"/>
      <c r="P17" s="49"/>
      <c r="Q17" s="69"/>
      <c r="R17" s="49"/>
      <c r="S17" s="49"/>
      <c r="T17" s="69"/>
      <c r="U17" s="84"/>
    </row>
    <row r="18" spans="1:21" ht="68.25" customHeight="1" x14ac:dyDescent="0.25">
      <c r="A18" s="79"/>
      <c r="B18" s="276">
        <v>1</v>
      </c>
      <c r="C18" s="263" t="s">
        <v>338</v>
      </c>
      <c r="D18" s="263" t="s">
        <v>338</v>
      </c>
      <c r="E18" s="263" t="s">
        <v>338</v>
      </c>
      <c r="F18" s="30" t="s">
        <v>371</v>
      </c>
      <c r="G18" s="73" t="s">
        <v>3635</v>
      </c>
      <c r="H18" s="73" t="s">
        <v>1310</v>
      </c>
      <c r="I18" s="110" t="s">
        <v>264</v>
      </c>
      <c r="J18" s="117" t="s">
        <v>472</v>
      </c>
      <c r="K18" s="10" t="s">
        <v>431</v>
      </c>
      <c r="L18" s="30" t="s">
        <v>209</v>
      </c>
      <c r="M18" s="11" t="s">
        <v>1309</v>
      </c>
      <c r="N18" s="102" t="s">
        <v>138</v>
      </c>
      <c r="O18" s="61" t="s">
        <v>138</v>
      </c>
      <c r="P18" s="46" t="s">
        <v>139</v>
      </c>
      <c r="Q18" s="8" t="s">
        <v>138</v>
      </c>
      <c r="R18" s="36" t="s">
        <v>3692</v>
      </c>
      <c r="S18" s="30" t="s">
        <v>98</v>
      </c>
      <c r="T18" s="88" t="s">
        <v>141</v>
      </c>
      <c r="U18" s="118" t="s">
        <v>4208</v>
      </c>
    </row>
    <row r="19" spans="1:21" ht="54.75" customHeight="1" x14ac:dyDescent="0.25">
      <c r="A19" s="79"/>
      <c r="B19" s="276">
        <v>1</v>
      </c>
      <c r="C19" s="263" t="s">
        <v>338</v>
      </c>
      <c r="D19" s="263" t="s">
        <v>338</v>
      </c>
      <c r="E19" s="263" t="s">
        <v>338</v>
      </c>
      <c r="F19" s="30" t="s">
        <v>372</v>
      </c>
      <c r="G19" s="30" t="s">
        <v>74</v>
      </c>
      <c r="H19" s="73" t="s">
        <v>82</v>
      </c>
      <c r="I19" s="110" t="s">
        <v>373</v>
      </c>
      <c r="J19" s="117" t="s">
        <v>469</v>
      </c>
      <c r="K19" s="10" t="s">
        <v>374</v>
      </c>
      <c r="L19" s="30" t="s">
        <v>198</v>
      </c>
      <c r="M19" s="11" t="s">
        <v>206</v>
      </c>
      <c r="N19" s="102" t="s">
        <v>138</v>
      </c>
      <c r="O19" s="61" t="s">
        <v>138</v>
      </c>
      <c r="P19" s="52" t="s">
        <v>146</v>
      </c>
      <c r="Q19" s="8" t="s">
        <v>138</v>
      </c>
      <c r="R19" s="36"/>
      <c r="S19" s="30"/>
      <c r="T19" s="88" t="s">
        <v>138</v>
      </c>
      <c r="U19" s="118" t="s">
        <v>4208</v>
      </c>
    </row>
    <row r="20" spans="1:21" ht="51" customHeight="1" x14ac:dyDescent="0.25">
      <c r="A20" s="79"/>
      <c r="B20" s="276">
        <v>1</v>
      </c>
      <c r="C20" s="263" t="s">
        <v>338</v>
      </c>
      <c r="D20" s="263" t="s">
        <v>338</v>
      </c>
      <c r="E20" s="263" t="s">
        <v>338</v>
      </c>
      <c r="F20" s="30" t="s">
        <v>529</v>
      </c>
      <c r="G20" s="43" t="s">
        <v>8</v>
      </c>
      <c r="H20" s="73" t="s">
        <v>3636</v>
      </c>
      <c r="I20" s="110" t="s">
        <v>265</v>
      </c>
      <c r="J20" s="117" t="s">
        <v>472</v>
      </c>
      <c r="K20" s="10" t="s">
        <v>610</v>
      </c>
      <c r="L20" s="43" t="s">
        <v>8</v>
      </c>
      <c r="M20" s="11" t="s">
        <v>2344</v>
      </c>
      <c r="N20" s="176" t="s">
        <v>138</v>
      </c>
      <c r="O20" s="61" t="s">
        <v>138</v>
      </c>
      <c r="P20" s="52" t="s">
        <v>146</v>
      </c>
      <c r="Q20" s="8" t="s">
        <v>138</v>
      </c>
      <c r="R20" s="33" t="s">
        <v>3693</v>
      </c>
      <c r="S20" s="34" t="s">
        <v>8</v>
      </c>
      <c r="T20" s="88" t="s">
        <v>141</v>
      </c>
      <c r="U20" s="118" t="s">
        <v>4208</v>
      </c>
    </row>
    <row r="21" spans="1:21" ht="55.5" customHeight="1" x14ac:dyDescent="0.25">
      <c r="A21" s="79"/>
      <c r="B21" s="276">
        <v>1</v>
      </c>
      <c r="C21" s="263" t="s">
        <v>338</v>
      </c>
      <c r="D21" s="263" t="s">
        <v>338</v>
      </c>
      <c r="E21" s="263" t="s">
        <v>338</v>
      </c>
      <c r="F21" s="30" t="s">
        <v>375</v>
      </c>
      <c r="G21" s="73" t="s">
        <v>711</v>
      </c>
      <c r="H21" s="73" t="s">
        <v>82</v>
      </c>
      <c r="I21" s="110" t="s">
        <v>266</v>
      </c>
      <c r="J21" s="117" t="s">
        <v>474</v>
      </c>
      <c r="K21" s="10" t="s">
        <v>432</v>
      </c>
      <c r="L21" s="30" t="s">
        <v>607</v>
      </c>
      <c r="M21" s="11" t="s">
        <v>206</v>
      </c>
      <c r="N21" s="102" t="s">
        <v>138</v>
      </c>
      <c r="O21" s="61" t="s">
        <v>138</v>
      </c>
      <c r="P21" s="52" t="s">
        <v>146</v>
      </c>
      <c r="Q21" s="8" t="s">
        <v>138</v>
      </c>
      <c r="R21" s="30" t="s">
        <v>138</v>
      </c>
      <c r="S21" s="30" t="s">
        <v>173</v>
      </c>
      <c r="T21" s="73" t="s">
        <v>138</v>
      </c>
      <c r="U21" s="118" t="s">
        <v>4208</v>
      </c>
    </row>
    <row r="22" spans="1:21" ht="170.45" customHeight="1" x14ac:dyDescent="0.25">
      <c r="A22" s="79"/>
      <c r="B22" s="276" t="s">
        <v>102</v>
      </c>
      <c r="C22" s="265" t="s">
        <v>652</v>
      </c>
      <c r="D22" s="265" t="s">
        <v>652</v>
      </c>
      <c r="E22" s="265" t="s">
        <v>652</v>
      </c>
      <c r="F22" s="30" t="s">
        <v>376</v>
      </c>
      <c r="G22" s="88" t="s">
        <v>608</v>
      </c>
      <c r="H22" s="73" t="s">
        <v>3637</v>
      </c>
      <c r="I22" s="110" t="s">
        <v>267</v>
      </c>
      <c r="J22" s="117" t="s">
        <v>244</v>
      </c>
      <c r="K22" s="10" t="s">
        <v>433</v>
      </c>
      <c r="L22" s="74" t="s">
        <v>609</v>
      </c>
      <c r="M22" s="11" t="s">
        <v>2345</v>
      </c>
      <c r="N22" s="102" t="s">
        <v>141</v>
      </c>
      <c r="O22" s="5" t="s">
        <v>3648</v>
      </c>
      <c r="P22" s="34" t="s">
        <v>12</v>
      </c>
      <c r="Q22" s="6" t="s">
        <v>148</v>
      </c>
      <c r="R22" s="12" t="s">
        <v>3694</v>
      </c>
      <c r="S22" s="34" t="s">
        <v>36</v>
      </c>
      <c r="T22" s="88" t="s">
        <v>148</v>
      </c>
      <c r="U22" s="1295"/>
    </row>
    <row r="23" spans="1:21" ht="58.5" customHeight="1" x14ac:dyDescent="0.25">
      <c r="A23" s="79"/>
      <c r="B23" s="282">
        <v>1</v>
      </c>
      <c r="C23" s="266" t="s">
        <v>338</v>
      </c>
      <c r="D23" s="266" t="s">
        <v>338</v>
      </c>
      <c r="E23" s="266" t="s">
        <v>652</v>
      </c>
      <c r="F23" s="36" t="s">
        <v>3638</v>
      </c>
      <c r="G23" s="36" t="s">
        <v>4267</v>
      </c>
      <c r="H23" s="91" t="s">
        <v>3639</v>
      </c>
      <c r="I23" s="296" t="s">
        <v>296</v>
      </c>
      <c r="J23" s="1281" t="s">
        <v>1904</v>
      </c>
      <c r="K23" s="16" t="s">
        <v>434</v>
      </c>
      <c r="L23" s="36" t="s">
        <v>4268</v>
      </c>
      <c r="M23" s="11" t="s">
        <v>234</v>
      </c>
      <c r="N23" s="102" t="s">
        <v>138</v>
      </c>
      <c r="O23" s="5" t="s">
        <v>138</v>
      </c>
      <c r="P23" s="46" t="s">
        <v>139</v>
      </c>
      <c r="Q23" s="8" t="s">
        <v>138</v>
      </c>
      <c r="R23" s="33" t="s">
        <v>3695</v>
      </c>
      <c r="S23" s="34" t="s">
        <v>99</v>
      </c>
      <c r="T23" s="1286" t="s">
        <v>141</v>
      </c>
      <c r="U23" s="1295"/>
    </row>
    <row r="24" spans="1:21" ht="58.5" customHeight="1" x14ac:dyDescent="0.25">
      <c r="A24" s="202"/>
      <c r="B24" s="277">
        <v>1</v>
      </c>
      <c r="C24" s="267" t="s">
        <v>338</v>
      </c>
      <c r="D24" s="267" t="s">
        <v>338</v>
      </c>
      <c r="E24" s="267" t="s">
        <v>338</v>
      </c>
      <c r="F24" s="30" t="s">
        <v>748</v>
      </c>
      <c r="G24" s="30" t="s">
        <v>749</v>
      </c>
      <c r="H24" s="73" t="s">
        <v>3640</v>
      </c>
      <c r="I24" s="111" t="s">
        <v>750</v>
      </c>
      <c r="J24" s="117" t="s">
        <v>751</v>
      </c>
      <c r="K24" s="10" t="s">
        <v>752</v>
      </c>
      <c r="L24" s="30" t="s">
        <v>753</v>
      </c>
      <c r="M24" s="11" t="s">
        <v>754</v>
      </c>
      <c r="N24" s="179" t="s">
        <v>141</v>
      </c>
      <c r="O24" s="60" t="s">
        <v>138</v>
      </c>
      <c r="P24" s="46" t="s">
        <v>139</v>
      </c>
      <c r="Q24" s="81" t="s">
        <v>138</v>
      </c>
      <c r="R24" s="60" t="s">
        <v>138</v>
      </c>
      <c r="S24" s="302" t="s">
        <v>138</v>
      </c>
      <c r="T24" s="1288" t="s">
        <v>138</v>
      </c>
      <c r="U24" s="1295"/>
    </row>
    <row r="25" spans="1:21" ht="56.25" customHeight="1" x14ac:dyDescent="0.25">
      <c r="A25" s="202"/>
      <c r="B25" s="282" t="s">
        <v>102</v>
      </c>
      <c r="C25" s="263" t="s">
        <v>652</v>
      </c>
      <c r="D25" s="263" t="s">
        <v>652</v>
      </c>
      <c r="E25" s="263" t="s">
        <v>652</v>
      </c>
      <c r="F25" s="43" t="s">
        <v>3641</v>
      </c>
      <c r="G25" s="43" t="s">
        <v>8</v>
      </c>
      <c r="H25" s="101" t="s">
        <v>82</v>
      </c>
      <c r="I25" s="115" t="s">
        <v>268</v>
      </c>
      <c r="J25" s="117" t="s">
        <v>1904</v>
      </c>
      <c r="K25" s="10" t="s">
        <v>435</v>
      </c>
      <c r="L25" s="30" t="s">
        <v>8</v>
      </c>
      <c r="M25" s="11" t="s">
        <v>206</v>
      </c>
      <c r="N25" s="102" t="s">
        <v>138</v>
      </c>
      <c r="O25" s="60" t="s">
        <v>138</v>
      </c>
      <c r="P25" s="46" t="s">
        <v>139</v>
      </c>
      <c r="Q25" s="81" t="s">
        <v>138</v>
      </c>
      <c r="R25" s="37" t="s">
        <v>3696</v>
      </c>
      <c r="S25" s="37" t="s">
        <v>8</v>
      </c>
      <c r="T25" s="1289" t="s">
        <v>141</v>
      </c>
      <c r="U25" s="1295"/>
    </row>
    <row r="26" spans="1:21" ht="50.25" customHeight="1" x14ac:dyDescent="0.25">
      <c r="A26" s="202"/>
      <c r="B26" s="282">
        <v>1</v>
      </c>
      <c r="C26" s="263" t="s">
        <v>338</v>
      </c>
      <c r="D26" s="263" t="s">
        <v>338</v>
      </c>
      <c r="E26" s="263" t="s">
        <v>338</v>
      </c>
      <c r="F26" s="43" t="s">
        <v>380</v>
      </c>
      <c r="G26" s="36" t="s">
        <v>225</v>
      </c>
      <c r="H26" s="99" t="s">
        <v>3642</v>
      </c>
      <c r="I26" s="115" t="s">
        <v>761</v>
      </c>
      <c r="J26" s="117" t="s">
        <v>1904</v>
      </c>
      <c r="K26" s="10" t="s">
        <v>789</v>
      </c>
      <c r="L26" s="30" t="s">
        <v>227</v>
      </c>
      <c r="M26" s="11" t="s">
        <v>2611</v>
      </c>
      <c r="N26" s="102" t="s">
        <v>138</v>
      </c>
      <c r="O26" s="60" t="s">
        <v>138</v>
      </c>
      <c r="P26" s="46" t="s">
        <v>139</v>
      </c>
      <c r="Q26" s="81" t="s">
        <v>138</v>
      </c>
      <c r="R26" s="37" t="s">
        <v>179</v>
      </c>
      <c r="S26" s="33" t="s">
        <v>40</v>
      </c>
      <c r="T26" s="1289" t="s">
        <v>141</v>
      </c>
      <c r="U26" s="1295"/>
    </row>
    <row r="27" spans="1:21" ht="46.5" customHeight="1" x14ac:dyDescent="0.25">
      <c r="A27" s="202"/>
      <c r="B27" s="282">
        <v>1</v>
      </c>
      <c r="C27" s="263" t="s">
        <v>338</v>
      </c>
      <c r="D27" s="263" t="s">
        <v>338</v>
      </c>
      <c r="E27" s="263" t="s">
        <v>338</v>
      </c>
      <c r="F27" s="43" t="s">
        <v>379</v>
      </c>
      <c r="G27" s="36" t="s">
        <v>226</v>
      </c>
      <c r="H27" s="101" t="s">
        <v>82</v>
      </c>
      <c r="I27" s="115" t="s">
        <v>762</v>
      </c>
      <c r="J27" s="117" t="s">
        <v>1904</v>
      </c>
      <c r="K27" s="10" t="s">
        <v>790</v>
      </c>
      <c r="L27" s="30" t="s">
        <v>227</v>
      </c>
      <c r="M27" s="11" t="s">
        <v>206</v>
      </c>
      <c r="N27" s="102" t="s">
        <v>138</v>
      </c>
      <c r="O27" s="60" t="s">
        <v>138</v>
      </c>
      <c r="P27" s="46" t="s">
        <v>139</v>
      </c>
      <c r="Q27" s="81" t="s">
        <v>138</v>
      </c>
      <c r="R27" s="37" t="s">
        <v>180</v>
      </c>
      <c r="S27" s="33" t="s">
        <v>40</v>
      </c>
      <c r="T27" s="1289" t="s">
        <v>141</v>
      </c>
      <c r="U27" s="1295"/>
    </row>
    <row r="28" spans="1:21" s="87" customFormat="1" ht="27" customHeight="1" x14ac:dyDescent="0.25">
      <c r="A28" s="79" t="s">
        <v>95</v>
      </c>
      <c r="B28" s="620">
        <v>1</v>
      </c>
      <c r="C28" s="1365" t="s">
        <v>62</v>
      </c>
      <c r="D28" s="1366"/>
      <c r="E28" s="1366"/>
      <c r="F28" s="1367"/>
      <c r="G28" s="71"/>
      <c r="H28" s="92"/>
      <c r="I28" s="112" t="s">
        <v>254</v>
      </c>
      <c r="J28" s="172"/>
      <c r="K28" s="93" t="s">
        <v>210</v>
      </c>
      <c r="L28" s="71"/>
      <c r="M28" s="84"/>
      <c r="N28" s="104"/>
      <c r="O28" s="71"/>
      <c r="P28" s="71"/>
      <c r="Q28" s="71"/>
      <c r="R28" s="71"/>
      <c r="S28" s="71"/>
      <c r="T28" s="92"/>
      <c r="U28" s="84"/>
    </row>
    <row r="29" spans="1:21" ht="235.5" customHeight="1" x14ac:dyDescent="0.25">
      <c r="A29" s="79"/>
      <c r="B29" s="282">
        <v>1</v>
      </c>
      <c r="C29" s="266" t="s">
        <v>338</v>
      </c>
      <c r="D29" s="266" t="s">
        <v>652</v>
      </c>
      <c r="E29" s="266" t="s">
        <v>652</v>
      </c>
      <c r="F29" s="174" t="s">
        <v>381</v>
      </c>
      <c r="G29" s="33" t="s">
        <v>18</v>
      </c>
      <c r="H29" s="73" t="s">
        <v>3643</v>
      </c>
      <c r="I29" s="111" t="s">
        <v>281</v>
      </c>
      <c r="J29" s="117" t="s">
        <v>470</v>
      </c>
      <c r="K29" s="14" t="s">
        <v>436</v>
      </c>
      <c r="L29" s="33" t="s">
        <v>18</v>
      </c>
      <c r="M29" s="11" t="s">
        <v>2349</v>
      </c>
      <c r="N29" s="102" t="s">
        <v>141</v>
      </c>
      <c r="O29" s="3" t="s">
        <v>3649</v>
      </c>
      <c r="P29" s="46" t="s">
        <v>8</v>
      </c>
      <c r="Q29" s="65" t="s">
        <v>141</v>
      </c>
      <c r="R29" s="35" t="s">
        <v>17</v>
      </c>
      <c r="S29" s="33" t="s">
        <v>18</v>
      </c>
      <c r="T29" s="1286" t="s">
        <v>141</v>
      </c>
      <c r="U29" s="118" t="s">
        <v>4208</v>
      </c>
    </row>
    <row r="30" spans="1:21" ht="87.75" customHeight="1" x14ac:dyDescent="0.25">
      <c r="A30" s="79"/>
      <c r="B30" s="282">
        <v>1</v>
      </c>
      <c r="C30" s="267" t="s">
        <v>338</v>
      </c>
      <c r="D30" s="267" t="s">
        <v>338</v>
      </c>
      <c r="E30" s="267" t="s">
        <v>652</v>
      </c>
      <c r="F30" s="30" t="s">
        <v>382</v>
      </c>
      <c r="G30" s="36" t="s">
        <v>4269</v>
      </c>
      <c r="H30" s="91" t="s">
        <v>4270</v>
      </c>
      <c r="I30" s="113" t="s">
        <v>283</v>
      </c>
      <c r="J30" s="1281" t="s">
        <v>473</v>
      </c>
      <c r="K30" s="16" t="s">
        <v>437</v>
      </c>
      <c r="L30" s="36" t="s">
        <v>4269</v>
      </c>
      <c r="M30" s="13" t="s">
        <v>4271</v>
      </c>
      <c r="N30" s="102" t="s">
        <v>138</v>
      </c>
      <c r="O30" s="82" t="s">
        <v>3650</v>
      </c>
      <c r="P30" s="33" t="s">
        <v>88</v>
      </c>
      <c r="Q30" s="83" t="s">
        <v>141</v>
      </c>
      <c r="R30" s="33" t="s">
        <v>87</v>
      </c>
      <c r="S30" s="33" t="s">
        <v>88</v>
      </c>
      <c r="T30" s="1286" t="s">
        <v>141</v>
      </c>
      <c r="U30" s="118" t="s">
        <v>4208</v>
      </c>
    </row>
    <row r="31" spans="1:21" ht="348.75" x14ac:dyDescent="0.25">
      <c r="A31" s="79"/>
      <c r="B31" s="282">
        <v>1</v>
      </c>
      <c r="C31" s="266" t="s">
        <v>338</v>
      </c>
      <c r="D31" s="266" t="s">
        <v>338</v>
      </c>
      <c r="E31" s="266" t="s">
        <v>652</v>
      </c>
      <c r="F31" s="36" t="s">
        <v>383</v>
      </c>
      <c r="G31" s="73" t="s">
        <v>783</v>
      </c>
      <c r="H31" s="18" t="s">
        <v>241</v>
      </c>
      <c r="I31" s="296" t="s">
        <v>312</v>
      </c>
      <c r="J31" s="117" t="s">
        <v>1906</v>
      </c>
      <c r="K31" s="10" t="s">
        <v>438</v>
      </c>
      <c r="L31" s="30" t="s">
        <v>3100</v>
      </c>
      <c r="M31" s="6" t="s">
        <v>791</v>
      </c>
      <c r="N31" s="102" t="s">
        <v>138</v>
      </c>
      <c r="O31" s="3" t="s">
        <v>3651</v>
      </c>
      <c r="P31" s="34" t="s">
        <v>63</v>
      </c>
      <c r="Q31" s="65" t="s">
        <v>141</v>
      </c>
      <c r="R31" s="35" t="s">
        <v>85</v>
      </c>
      <c r="S31" s="33" t="s">
        <v>86</v>
      </c>
      <c r="T31" s="1286" t="s">
        <v>141</v>
      </c>
      <c r="U31" s="1295"/>
    </row>
    <row r="32" spans="1:21" ht="57.75" customHeight="1" x14ac:dyDescent="0.25">
      <c r="A32" s="79"/>
      <c r="B32" s="282">
        <v>1</v>
      </c>
      <c r="C32" s="266" t="s">
        <v>338</v>
      </c>
      <c r="D32" s="266" t="s">
        <v>698</v>
      </c>
      <c r="E32" s="266" t="s">
        <v>652</v>
      </c>
      <c r="F32" s="36" t="s">
        <v>384</v>
      </c>
      <c r="G32" s="36" t="s">
        <v>3</v>
      </c>
      <c r="H32" s="259" t="s">
        <v>514</v>
      </c>
      <c r="I32" s="111" t="s">
        <v>284</v>
      </c>
      <c r="J32" s="117" t="s">
        <v>474</v>
      </c>
      <c r="K32" s="16" t="s">
        <v>439</v>
      </c>
      <c r="L32" s="30" t="s">
        <v>232</v>
      </c>
      <c r="M32" s="18" t="s">
        <v>466</v>
      </c>
      <c r="N32" s="102" t="s">
        <v>141</v>
      </c>
      <c r="O32" s="3" t="s">
        <v>150</v>
      </c>
      <c r="P32" s="33" t="s">
        <v>3</v>
      </c>
      <c r="Q32" s="66" t="s">
        <v>141</v>
      </c>
      <c r="R32" s="15" t="s">
        <v>42</v>
      </c>
      <c r="S32" s="33" t="s">
        <v>19</v>
      </c>
      <c r="T32" s="1286" t="s">
        <v>141</v>
      </c>
      <c r="U32" s="118" t="s">
        <v>4208</v>
      </c>
    </row>
    <row r="33" spans="1:21" ht="171" customHeight="1" x14ac:dyDescent="0.25">
      <c r="A33" s="79"/>
      <c r="B33" s="282">
        <v>1</v>
      </c>
      <c r="C33" s="266" t="s">
        <v>338</v>
      </c>
      <c r="D33" s="266" t="s">
        <v>338</v>
      </c>
      <c r="E33" s="266" t="s">
        <v>652</v>
      </c>
      <c r="F33" s="36" t="s">
        <v>385</v>
      </c>
      <c r="G33" s="3631" t="s">
        <v>4322</v>
      </c>
      <c r="H33" s="91" t="s">
        <v>758</v>
      </c>
      <c r="I33" s="113" t="s">
        <v>287</v>
      </c>
      <c r="J33" s="117" t="s">
        <v>474</v>
      </c>
      <c r="K33" s="16" t="s">
        <v>440</v>
      </c>
      <c r="L33" s="30" t="s">
        <v>745</v>
      </c>
      <c r="M33" s="13" t="s">
        <v>792</v>
      </c>
      <c r="N33" s="102" t="s">
        <v>141</v>
      </c>
      <c r="O33" s="5" t="s">
        <v>3652</v>
      </c>
      <c r="P33" s="36" t="s">
        <v>10</v>
      </c>
      <c r="Q33" s="66" t="s">
        <v>141</v>
      </c>
      <c r="R33" s="3" t="s">
        <v>43</v>
      </c>
      <c r="S33" s="36" t="s">
        <v>21</v>
      </c>
      <c r="T33" s="1286" t="s">
        <v>141</v>
      </c>
      <c r="U33" s="118" t="s">
        <v>4208</v>
      </c>
    </row>
    <row r="34" spans="1:21" ht="62.25" customHeight="1" x14ac:dyDescent="0.25">
      <c r="A34" s="79"/>
      <c r="B34" s="282">
        <v>1</v>
      </c>
      <c r="C34" s="266" t="s">
        <v>338</v>
      </c>
      <c r="D34" s="266" t="s">
        <v>338</v>
      </c>
      <c r="E34" s="266" t="s">
        <v>652</v>
      </c>
      <c r="F34" s="30" t="s">
        <v>386</v>
      </c>
      <c r="G34" s="3631" t="s">
        <v>4320</v>
      </c>
      <c r="H34" s="73" t="s">
        <v>759</v>
      </c>
      <c r="I34" s="110" t="s">
        <v>288</v>
      </c>
      <c r="J34" s="117" t="s">
        <v>474</v>
      </c>
      <c r="K34" s="10" t="s">
        <v>441</v>
      </c>
      <c r="L34" s="30" t="s">
        <v>22</v>
      </c>
      <c r="M34" s="13" t="s">
        <v>736</v>
      </c>
      <c r="N34" s="102" t="s">
        <v>141</v>
      </c>
      <c r="O34" s="5" t="s">
        <v>3653</v>
      </c>
      <c r="P34" s="36" t="s">
        <v>22</v>
      </c>
      <c r="Q34" s="66" t="s">
        <v>141</v>
      </c>
      <c r="R34" s="3" t="s">
        <v>44</v>
      </c>
      <c r="S34" s="36" t="s">
        <v>22</v>
      </c>
      <c r="T34" s="1286" t="s">
        <v>141</v>
      </c>
      <c r="U34" s="118" t="s">
        <v>4208</v>
      </c>
    </row>
    <row r="35" spans="1:21" ht="49.5" customHeight="1" x14ac:dyDescent="0.25">
      <c r="A35" s="79"/>
      <c r="B35" s="282">
        <v>1</v>
      </c>
      <c r="C35" s="266" t="s">
        <v>338</v>
      </c>
      <c r="D35" s="266" t="s">
        <v>338</v>
      </c>
      <c r="E35" s="266" t="s">
        <v>652</v>
      </c>
      <c r="F35" s="30" t="s">
        <v>387</v>
      </c>
      <c r="G35" s="3631" t="s">
        <v>4321</v>
      </c>
      <c r="H35" s="73" t="s">
        <v>760</v>
      </c>
      <c r="I35" s="110" t="s">
        <v>118</v>
      </c>
      <c r="J35" s="117" t="s">
        <v>472</v>
      </c>
      <c r="K35" s="10" t="s">
        <v>442</v>
      </c>
      <c r="L35" s="30" t="s">
        <v>23</v>
      </c>
      <c r="M35" s="13" t="s">
        <v>211</v>
      </c>
      <c r="N35" s="102" t="s">
        <v>141</v>
      </c>
      <c r="O35" s="5" t="s">
        <v>3654</v>
      </c>
      <c r="P35" s="36" t="s">
        <v>11</v>
      </c>
      <c r="Q35" s="66" t="s">
        <v>141</v>
      </c>
      <c r="R35" s="3" t="s">
        <v>45</v>
      </c>
      <c r="S35" s="36" t="s">
        <v>23</v>
      </c>
      <c r="T35" s="1286" t="s">
        <v>141</v>
      </c>
      <c r="U35" s="118" t="s">
        <v>4208</v>
      </c>
    </row>
    <row r="36" spans="1:21" ht="61.5" customHeight="1" x14ac:dyDescent="0.25">
      <c r="A36" s="79"/>
      <c r="B36" s="282">
        <v>1</v>
      </c>
      <c r="C36" s="266" t="s">
        <v>338</v>
      </c>
      <c r="D36" s="266" t="s">
        <v>338</v>
      </c>
      <c r="E36" s="266" t="s">
        <v>652</v>
      </c>
      <c r="F36" s="30" t="s">
        <v>388</v>
      </c>
      <c r="G36" s="30" t="s">
        <v>768</v>
      </c>
      <c r="H36" s="73" t="s">
        <v>4</v>
      </c>
      <c r="I36" s="111" t="s">
        <v>289</v>
      </c>
      <c r="J36" s="117" t="s">
        <v>1934</v>
      </c>
      <c r="K36" s="10" t="s">
        <v>443</v>
      </c>
      <c r="L36" s="30" t="s">
        <v>212</v>
      </c>
      <c r="M36" s="11" t="s">
        <v>714</v>
      </c>
      <c r="N36" s="102" t="s">
        <v>141</v>
      </c>
      <c r="O36" s="5" t="s">
        <v>151</v>
      </c>
      <c r="P36" s="30" t="s">
        <v>153</v>
      </c>
      <c r="Q36" s="66" t="s">
        <v>141</v>
      </c>
      <c r="R36" s="2" t="s">
        <v>46</v>
      </c>
      <c r="S36" s="30" t="s">
        <v>24</v>
      </c>
      <c r="T36" s="1286" t="s">
        <v>148</v>
      </c>
      <c r="U36" s="118" t="s">
        <v>4208</v>
      </c>
    </row>
    <row r="37" spans="1:21" ht="63.75" customHeight="1" x14ac:dyDescent="0.25">
      <c r="A37" s="79"/>
      <c r="B37" s="282">
        <v>1</v>
      </c>
      <c r="C37" s="266" t="s">
        <v>338</v>
      </c>
      <c r="D37" s="266" t="s">
        <v>338</v>
      </c>
      <c r="E37" s="266" t="s">
        <v>652</v>
      </c>
      <c r="F37" s="36" t="s">
        <v>389</v>
      </c>
      <c r="G37" s="30" t="s">
        <v>768</v>
      </c>
      <c r="H37" s="73" t="s">
        <v>5</v>
      </c>
      <c r="I37" s="296" t="s">
        <v>290</v>
      </c>
      <c r="J37" s="117" t="s">
        <v>1934</v>
      </c>
      <c r="K37" s="10" t="s">
        <v>444</v>
      </c>
      <c r="L37" s="36" t="s">
        <v>212</v>
      </c>
      <c r="M37" s="13" t="s">
        <v>715</v>
      </c>
      <c r="N37" s="102" t="s">
        <v>141</v>
      </c>
      <c r="O37" s="5" t="s">
        <v>152</v>
      </c>
      <c r="P37" s="36" t="s">
        <v>153</v>
      </c>
      <c r="Q37" s="66" t="s">
        <v>141</v>
      </c>
      <c r="R37" s="2" t="s">
        <v>46</v>
      </c>
      <c r="S37" s="36" t="s">
        <v>24</v>
      </c>
      <c r="T37" s="1286" t="s">
        <v>148</v>
      </c>
      <c r="U37" s="118" t="s">
        <v>4208</v>
      </c>
    </row>
    <row r="38" spans="1:21" ht="112.9" customHeight="1" x14ac:dyDescent="0.25">
      <c r="A38" s="79"/>
      <c r="B38" s="282">
        <v>1</v>
      </c>
      <c r="C38" s="266" t="s">
        <v>338</v>
      </c>
      <c r="D38" s="266" t="s">
        <v>338</v>
      </c>
      <c r="E38" s="266" t="s">
        <v>652</v>
      </c>
      <c r="F38" s="36" t="s">
        <v>390</v>
      </c>
      <c r="G38" s="30" t="s">
        <v>3933</v>
      </c>
      <c r="H38" s="73" t="s">
        <v>3934</v>
      </c>
      <c r="I38" s="296" t="s">
        <v>291</v>
      </c>
      <c r="J38" s="117" t="s">
        <v>1934</v>
      </c>
      <c r="K38" s="16" t="s">
        <v>445</v>
      </c>
      <c r="L38" s="36" t="s">
        <v>215</v>
      </c>
      <c r="M38" s="13" t="s">
        <v>3953</v>
      </c>
      <c r="N38" s="102" t="s">
        <v>141</v>
      </c>
      <c r="O38" s="5" t="s">
        <v>155</v>
      </c>
      <c r="P38" s="36" t="s">
        <v>156</v>
      </c>
      <c r="Q38" s="66" t="s">
        <v>141</v>
      </c>
      <c r="R38" s="2" t="s">
        <v>46</v>
      </c>
      <c r="S38" s="36" t="s">
        <v>24</v>
      </c>
      <c r="T38" s="1286" t="s">
        <v>148</v>
      </c>
      <c r="U38" s="1295"/>
    </row>
    <row r="39" spans="1:21" ht="123.75" x14ac:dyDescent="0.25">
      <c r="A39" s="79"/>
      <c r="B39" s="282">
        <v>1</v>
      </c>
      <c r="C39" s="266" t="s">
        <v>338</v>
      </c>
      <c r="D39" s="266" t="s">
        <v>338</v>
      </c>
      <c r="E39" s="266" t="s">
        <v>652</v>
      </c>
      <c r="F39" s="34" t="s">
        <v>391</v>
      </c>
      <c r="G39" s="41" t="s">
        <v>20</v>
      </c>
      <c r="H39" s="19" t="s">
        <v>91</v>
      </c>
      <c r="I39" s="296" t="s">
        <v>292</v>
      </c>
      <c r="J39" s="117" t="s">
        <v>1935</v>
      </c>
      <c r="K39" s="5" t="s">
        <v>446</v>
      </c>
      <c r="L39" s="41" t="s">
        <v>20</v>
      </c>
      <c r="M39" s="11" t="s">
        <v>3894</v>
      </c>
      <c r="N39" s="102" t="s">
        <v>141</v>
      </c>
      <c r="O39" s="5" t="s">
        <v>157</v>
      </c>
      <c r="P39" s="36" t="s">
        <v>158</v>
      </c>
      <c r="Q39" s="66" t="s">
        <v>148</v>
      </c>
      <c r="R39" s="12" t="s">
        <v>47</v>
      </c>
      <c r="S39" s="40" t="s">
        <v>20</v>
      </c>
      <c r="T39" s="1286" t="s">
        <v>141</v>
      </c>
      <c r="U39" s="118" t="s">
        <v>4208</v>
      </c>
    </row>
    <row r="40" spans="1:21" ht="123.75" x14ac:dyDescent="0.25">
      <c r="A40" s="79"/>
      <c r="B40" s="282">
        <v>1</v>
      </c>
      <c r="C40" s="266" t="s">
        <v>338</v>
      </c>
      <c r="D40" s="266" t="s">
        <v>338</v>
      </c>
      <c r="E40" s="266" t="s">
        <v>652</v>
      </c>
      <c r="F40" s="34" t="s">
        <v>392</v>
      </c>
      <c r="G40" s="41" t="s">
        <v>20</v>
      </c>
      <c r="H40" s="19" t="s">
        <v>91</v>
      </c>
      <c r="I40" s="296" t="s">
        <v>293</v>
      </c>
      <c r="J40" s="117" t="s">
        <v>1935</v>
      </c>
      <c r="K40" s="5" t="s">
        <v>447</v>
      </c>
      <c r="L40" s="41" t="s">
        <v>20</v>
      </c>
      <c r="M40" s="11" t="s">
        <v>3895</v>
      </c>
      <c r="N40" s="167" t="s">
        <v>141</v>
      </c>
      <c r="O40" s="5" t="s">
        <v>157</v>
      </c>
      <c r="P40" s="36" t="s">
        <v>158</v>
      </c>
      <c r="Q40" s="66" t="s">
        <v>148</v>
      </c>
      <c r="R40" s="12" t="s">
        <v>48</v>
      </c>
      <c r="S40" s="40" t="s">
        <v>20</v>
      </c>
      <c r="T40" s="1286" t="s">
        <v>141</v>
      </c>
      <c r="U40" s="118" t="s">
        <v>4208</v>
      </c>
    </row>
    <row r="41" spans="1:21" ht="21" customHeight="1" x14ac:dyDescent="0.25">
      <c r="A41" s="79" t="s">
        <v>96</v>
      </c>
      <c r="B41" s="70" t="s">
        <v>102</v>
      </c>
      <c r="C41" s="1365" t="s">
        <v>69</v>
      </c>
      <c r="D41" s="1368"/>
      <c r="E41" s="1368"/>
      <c r="F41" s="1369"/>
      <c r="G41" s="75"/>
      <c r="H41" s="97"/>
      <c r="I41" s="114" t="s">
        <v>256</v>
      </c>
      <c r="J41" s="173"/>
      <c r="K41" s="94" t="s">
        <v>216</v>
      </c>
      <c r="L41" s="75"/>
      <c r="M41" s="95"/>
      <c r="N41" s="168"/>
      <c r="O41" s="94"/>
      <c r="P41" s="75"/>
      <c r="Q41" s="95"/>
      <c r="R41" s="94"/>
      <c r="S41" s="75"/>
      <c r="T41" s="97"/>
      <c r="U41" s="95"/>
    </row>
    <row r="42" spans="1:21" ht="116.25" customHeight="1" x14ac:dyDescent="0.25">
      <c r="A42" s="79"/>
      <c r="B42" s="282">
        <v>1</v>
      </c>
      <c r="C42" s="266" t="s">
        <v>338</v>
      </c>
      <c r="D42" s="266" t="s">
        <v>338</v>
      </c>
      <c r="E42" s="266" t="s">
        <v>338</v>
      </c>
      <c r="F42" s="30" t="s">
        <v>393</v>
      </c>
      <c r="G42" s="30" t="s">
        <v>8</v>
      </c>
      <c r="H42" s="19" t="s">
        <v>159</v>
      </c>
      <c r="I42" s="111" t="s">
        <v>294</v>
      </c>
      <c r="J42" s="117" t="s">
        <v>1904</v>
      </c>
      <c r="K42" s="10" t="s">
        <v>448</v>
      </c>
      <c r="L42" s="30" t="s">
        <v>8</v>
      </c>
      <c r="M42" s="6" t="s">
        <v>3896</v>
      </c>
      <c r="N42" s="102" t="s">
        <v>138</v>
      </c>
      <c r="O42" s="3" t="s">
        <v>3655</v>
      </c>
      <c r="P42" s="46" t="s">
        <v>8</v>
      </c>
      <c r="Q42" s="65" t="s">
        <v>141</v>
      </c>
      <c r="R42" s="33" t="s">
        <v>3697</v>
      </c>
      <c r="S42" s="34" t="s">
        <v>8</v>
      </c>
      <c r="T42" s="1286" t="s">
        <v>141</v>
      </c>
      <c r="U42" s="1295"/>
    </row>
    <row r="43" spans="1:21" ht="110.25" customHeight="1" x14ac:dyDescent="0.25">
      <c r="A43" s="79"/>
      <c r="B43" s="282">
        <v>1</v>
      </c>
      <c r="C43" s="266" t="s">
        <v>338</v>
      </c>
      <c r="D43" s="266" t="s">
        <v>338</v>
      </c>
      <c r="E43" s="266" t="s">
        <v>338</v>
      </c>
      <c r="F43" s="30" t="s">
        <v>394</v>
      </c>
      <c r="G43" s="76" t="s">
        <v>233</v>
      </c>
      <c r="H43" s="19" t="s">
        <v>217</v>
      </c>
      <c r="I43" s="111" t="s">
        <v>295</v>
      </c>
      <c r="J43" s="117" t="s">
        <v>1904</v>
      </c>
      <c r="K43" s="10" t="s">
        <v>449</v>
      </c>
      <c r="L43" s="30" t="s">
        <v>1936</v>
      </c>
      <c r="M43" s="11" t="s">
        <v>3897</v>
      </c>
      <c r="N43" s="102" t="s">
        <v>138</v>
      </c>
      <c r="O43" s="3" t="s">
        <v>3656</v>
      </c>
      <c r="P43" s="36" t="s">
        <v>70</v>
      </c>
      <c r="Q43" s="8" t="s">
        <v>148</v>
      </c>
      <c r="R43" s="5" t="s">
        <v>138</v>
      </c>
      <c r="S43" s="41" t="s">
        <v>160</v>
      </c>
      <c r="T43" s="1286" t="s">
        <v>138</v>
      </c>
      <c r="U43" s="1295"/>
    </row>
    <row r="44" spans="1:21" ht="21.75" customHeight="1" x14ac:dyDescent="0.25">
      <c r="A44" s="79" t="s">
        <v>97</v>
      </c>
      <c r="B44" s="70">
        <v>1</v>
      </c>
      <c r="C44" s="1365" t="s">
        <v>161</v>
      </c>
      <c r="D44" s="1366"/>
      <c r="E44" s="1366"/>
      <c r="F44" s="1366"/>
      <c r="G44" s="1366"/>
      <c r="H44" s="1370"/>
      <c r="I44" s="112" t="s">
        <v>255</v>
      </c>
      <c r="J44" s="172"/>
      <c r="K44" s="93" t="s">
        <v>219</v>
      </c>
      <c r="L44" s="71"/>
      <c r="M44" s="84" t="s">
        <v>3898</v>
      </c>
      <c r="N44" s="104"/>
      <c r="O44" s="71"/>
      <c r="P44" s="71"/>
      <c r="Q44" s="71"/>
      <c r="R44" s="70"/>
      <c r="S44" s="71"/>
      <c r="T44" s="92"/>
      <c r="U44" s="84"/>
    </row>
    <row r="45" spans="1:21" ht="35.25" customHeight="1" x14ac:dyDescent="0.25">
      <c r="A45" s="202"/>
      <c r="B45" s="277">
        <v>1</v>
      </c>
      <c r="C45" s="267" t="s">
        <v>652</v>
      </c>
      <c r="D45" s="267" t="s">
        <v>3624</v>
      </c>
      <c r="E45" s="267" t="s">
        <v>3624</v>
      </c>
      <c r="F45" s="30" t="s">
        <v>395</v>
      </c>
      <c r="G45" s="30" t="s">
        <v>8</v>
      </c>
      <c r="H45" s="19" t="s">
        <v>218</v>
      </c>
      <c r="I45" s="111" t="s">
        <v>257</v>
      </c>
      <c r="J45" s="170" t="s">
        <v>1905</v>
      </c>
      <c r="K45" s="10" t="s">
        <v>450</v>
      </c>
      <c r="L45" s="30" t="s">
        <v>8</v>
      </c>
      <c r="M45" s="6" t="s">
        <v>3899</v>
      </c>
      <c r="N45" s="102" t="s">
        <v>141</v>
      </c>
      <c r="O45" s="3" t="s">
        <v>3657</v>
      </c>
      <c r="P45" s="77" t="s">
        <v>164</v>
      </c>
      <c r="Q45" s="78" t="s">
        <v>141</v>
      </c>
      <c r="R45" s="33" t="s">
        <v>105</v>
      </c>
      <c r="S45" s="37" t="s">
        <v>8</v>
      </c>
      <c r="T45" s="1290" t="s">
        <v>141</v>
      </c>
      <c r="U45" s="118" t="s">
        <v>4208</v>
      </c>
    </row>
    <row r="46" spans="1:21" ht="71.25" customHeight="1" x14ac:dyDescent="0.25">
      <c r="A46" s="202"/>
      <c r="B46" s="277">
        <v>1</v>
      </c>
      <c r="C46" s="267" t="s">
        <v>652</v>
      </c>
      <c r="D46" s="267" t="s">
        <v>3624</v>
      </c>
      <c r="E46" s="267" t="s">
        <v>3624</v>
      </c>
      <c r="F46" s="30" t="s">
        <v>396</v>
      </c>
      <c r="G46" s="30" t="s">
        <v>1013</v>
      </c>
      <c r="H46" s="19" t="s">
        <v>162</v>
      </c>
      <c r="I46" s="111" t="s">
        <v>297</v>
      </c>
      <c r="J46" s="170" t="s">
        <v>1905</v>
      </c>
      <c r="K46" s="10" t="s">
        <v>451</v>
      </c>
      <c r="L46" s="30" t="s">
        <v>2118</v>
      </c>
      <c r="M46" s="6"/>
      <c r="N46" s="102" t="s">
        <v>141</v>
      </c>
      <c r="O46" s="3" t="s">
        <v>3658</v>
      </c>
      <c r="P46" s="77" t="s">
        <v>163</v>
      </c>
      <c r="Q46" s="8" t="s">
        <v>143</v>
      </c>
      <c r="R46" s="33" t="s">
        <v>106</v>
      </c>
      <c r="S46" s="34" t="s">
        <v>107</v>
      </c>
      <c r="T46" s="77" t="s">
        <v>143</v>
      </c>
      <c r="U46" s="118" t="s">
        <v>4208</v>
      </c>
    </row>
    <row r="47" spans="1:21" ht="39" customHeight="1" x14ac:dyDescent="0.25">
      <c r="A47" s="202"/>
      <c r="B47" s="276">
        <v>1</v>
      </c>
      <c r="C47" s="267" t="s">
        <v>652</v>
      </c>
      <c r="D47" s="267" t="s">
        <v>3624</v>
      </c>
      <c r="E47" s="267" t="s">
        <v>3624</v>
      </c>
      <c r="F47" s="30" t="s">
        <v>467</v>
      </c>
      <c r="G47" s="30" t="s">
        <v>700</v>
      </c>
      <c r="H47" s="91" t="s">
        <v>3698</v>
      </c>
      <c r="I47" s="113" t="s">
        <v>298</v>
      </c>
      <c r="J47" s="175" t="s">
        <v>1904</v>
      </c>
      <c r="K47" s="10" t="s">
        <v>468</v>
      </c>
      <c r="L47" s="30" t="s">
        <v>723</v>
      </c>
      <c r="M47" s="6" t="s">
        <v>3900</v>
      </c>
      <c r="N47" s="102" t="s">
        <v>138</v>
      </c>
      <c r="O47" s="3" t="s">
        <v>3658</v>
      </c>
      <c r="P47" s="77" t="s">
        <v>163</v>
      </c>
      <c r="Q47" s="8" t="s">
        <v>143</v>
      </c>
      <c r="R47" s="33" t="s">
        <v>106</v>
      </c>
      <c r="S47" s="34" t="s">
        <v>107</v>
      </c>
      <c r="T47" s="77" t="s">
        <v>143</v>
      </c>
      <c r="U47" s="1295"/>
    </row>
    <row r="48" spans="1:21" ht="107.25" customHeight="1" x14ac:dyDescent="0.25">
      <c r="A48" s="202"/>
      <c r="B48" s="277">
        <v>1</v>
      </c>
      <c r="C48" s="267" t="s">
        <v>652</v>
      </c>
      <c r="D48" s="267" t="s">
        <v>652</v>
      </c>
      <c r="E48" s="267" t="s">
        <v>652</v>
      </c>
      <c r="F48" s="43" t="s">
        <v>397</v>
      </c>
      <c r="G48" s="73" t="s">
        <v>1821</v>
      </c>
      <c r="H48" s="73" t="s">
        <v>1709</v>
      </c>
      <c r="I48" s="296" t="s">
        <v>276</v>
      </c>
      <c r="J48" s="171" t="s">
        <v>469</v>
      </c>
      <c r="K48" s="10" t="s">
        <v>452</v>
      </c>
      <c r="L48" s="30" t="s">
        <v>1822</v>
      </c>
      <c r="M48" s="11" t="s">
        <v>2350</v>
      </c>
      <c r="N48" s="102" t="s">
        <v>138</v>
      </c>
      <c r="O48" s="3" t="s">
        <v>138</v>
      </c>
      <c r="P48" s="86" t="s">
        <v>9</v>
      </c>
      <c r="Q48" s="8" t="s">
        <v>138</v>
      </c>
      <c r="R48" s="43" t="s">
        <v>165</v>
      </c>
      <c r="S48" s="43" t="s">
        <v>108</v>
      </c>
      <c r="T48" s="1286" t="s">
        <v>141</v>
      </c>
      <c r="U48" s="1295"/>
    </row>
    <row r="49" spans="1:21" ht="66.75" customHeight="1" x14ac:dyDescent="0.25">
      <c r="A49" s="202"/>
      <c r="B49" s="277">
        <v>1</v>
      </c>
      <c r="C49" s="267" t="s">
        <v>652</v>
      </c>
      <c r="D49" s="267" t="s">
        <v>652</v>
      </c>
      <c r="E49" s="267" t="s">
        <v>652</v>
      </c>
      <c r="F49" s="28" t="s">
        <v>398</v>
      </c>
      <c r="G49" s="30" t="s">
        <v>700</v>
      </c>
      <c r="H49" s="19" t="s">
        <v>82</v>
      </c>
      <c r="I49" s="111" t="s">
        <v>299</v>
      </c>
      <c r="J49" s="171" t="s">
        <v>470</v>
      </c>
      <c r="K49" s="10" t="s">
        <v>453</v>
      </c>
      <c r="L49" s="30" t="s">
        <v>701</v>
      </c>
      <c r="M49" s="6" t="s">
        <v>206</v>
      </c>
      <c r="N49" s="102" t="s">
        <v>141</v>
      </c>
      <c r="O49" s="3" t="s">
        <v>138</v>
      </c>
      <c r="P49" s="86" t="s">
        <v>9</v>
      </c>
      <c r="Q49" s="8" t="s">
        <v>138</v>
      </c>
      <c r="R49" s="28" t="s">
        <v>166</v>
      </c>
      <c r="S49" s="36" t="s">
        <v>54</v>
      </c>
      <c r="T49" s="1286" t="s">
        <v>141</v>
      </c>
      <c r="U49" s="1295"/>
    </row>
    <row r="50" spans="1:21" ht="35.25" customHeight="1" x14ac:dyDescent="0.25">
      <c r="A50" s="202"/>
      <c r="B50" s="276">
        <v>1</v>
      </c>
      <c r="C50" s="265" t="s">
        <v>652</v>
      </c>
      <c r="D50" s="265" t="s">
        <v>3624</v>
      </c>
      <c r="E50" s="265" t="s">
        <v>3624</v>
      </c>
      <c r="F50" s="30" t="s">
        <v>3935</v>
      </c>
      <c r="G50" s="30" t="s">
        <v>74</v>
      </c>
      <c r="H50" s="39" t="s">
        <v>3598</v>
      </c>
      <c r="I50" s="110" t="s">
        <v>3599</v>
      </c>
      <c r="J50" s="175" t="s">
        <v>469</v>
      </c>
      <c r="K50" s="10" t="s">
        <v>3936</v>
      </c>
      <c r="L50" s="30" t="s">
        <v>198</v>
      </c>
      <c r="M50" s="39" t="s">
        <v>3597</v>
      </c>
      <c r="N50" s="102"/>
      <c r="O50" s="3"/>
      <c r="P50" s="77"/>
      <c r="Q50" s="78"/>
      <c r="R50" s="33"/>
      <c r="S50" s="37"/>
      <c r="T50" s="1290"/>
      <c r="U50" s="1295"/>
    </row>
    <row r="51" spans="1:21" ht="35.25" customHeight="1" x14ac:dyDescent="0.25">
      <c r="A51" s="202"/>
      <c r="B51" s="276">
        <v>1</v>
      </c>
      <c r="C51" s="265" t="s">
        <v>652</v>
      </c>
      <c r="D51" s="265" t="s">
        <v>3624</v>
      </c>
      <c r="E51" s="265" t="s">
        <v>3624</v>
      </c>
      <c r="F51" s="30" t="s">
        <v>3937</v>
      </c>
      <c r="G51" s="30" t="s">
        <v>74</v>
      </c>
      <c r="H51" s="39" t="s">
        <v>3598</v>
      </c>
      <c r="I51" s="110" t="s">
        <v>3600</v>
      </c>
      <c r="J51" s="175" t="s">
        <v>469</v>
      </c>
      <c r="K51" s="10" t="s">
        <v>3938</v>
      </c>
      <c r="L51" s="30" t="s">
        <v>198</v>
      </c>
      <c r="M51" s="39" t="s">
        <v>3597</v>
      </c>
      <c r="N51" s="102"/>
      <c r="O51" s="3"/>
      <c r="P51" s="77"/>
      <c r="Q51" s="78"/>
      <c r="R51" s="33"/>
      <c r="S51" s="37"/>
      <c r="T51" s="1290"/>
      <c r="U51" s="1295"/>
    </row>
    <row r="52" spans="1:21" ht="22.5" customHeight="1" x14ac:dyDescent="0.25">
      <c r="A52" s="79" t="s">
        <v>100</v>
      </c>
      <c r="B52" s="70">
        <v>1</v>
      </c>
      <c r="C52" s="1365" t="s">
        <v>167</v>
      </c>
      <c r="D52" s="1368"/>
      <c r="E52" s="1368"/>
      <c r="F52" s="1369"/>
      <c r="G52" s="71"/>
      <c r="H52" s="92"/>
      <c r="I52" s="112" t="s">
        <v>258</v>
      </c>
      <c r="J52" s="172"/>
      <c r="K52" s="93" t="s">
        <v>220</v>
      </c>
      <c r="L52" s="71"/>
      <c r="M52" s="84"/>
      <c r="N52" s="104"/>
      <c r="O52" s="71"/>
      <c r="P52" s="71"/>
      <c r="Q52" s="71"/>
      <c r="R52" s="70"/>
      <c r="S52" s="71"/>
      <c r="T52" s="92"/>
      <c r="U52" s="84"/>
    </row>
    <row r="53" spans="1:21" ht="156.75" customHeight="1" x14ac:dyDescent="0.25">
      <c r="A53" s="202"/>
      <c r="B53" s="283">
        <v>1</v>
      </c>
      <c r="C53" s="267" t="s">
        <v>652</v>
      </c>
      <c r="D53" s="267" t="s">
        <v>3624</v>
      </c>
      <c r="E53" s="267" t="s">
        <v>3624</v>
      </c>
      <c r="F53" s="43" t="s">
        <v>399</v>
      </c>
      <c r="G53" s="30" t="s">
        <v>203</v>
      </c>
      <c r="H53" s="91" t="s">
        <v>110</v>
      </c>
      <c r="I53" s="296" t="s">
        <v>300</v>
      </c>
      <c r="J53" s="171" t="s">
        <v>1904</v>
      </c>
      <c r="K53" s="10" t="s">
        <v>454</v>
      </c>
      <c r="L53" s="30" t="s">
        <v>204</v>
      </c>
      <c r="M53" s="11" t="s">
        <v>2351</v>
      </c>
      <c r="N53" s="102" t="s">
        <v>138</v>
      </c>
      <c r="O53" s="3" t="s">
        <v>3658</v>
      </c>
      <c r="P53" s="77" t="s">
        <v>163</v>
      </c>
      <c r="Q53" s="8" t="s">
        <v>143</v>
      </c>
      <c r="R53" s="43" t="s">
        <v>168</v>
      </c>
      <c r="S53" s="36" t="s">
        <v>109</v>
      </c>
      <c r="T53" s="1286" t="s">
        <v>141</v>
      </c>
      <c r="U53" s="1295"/>
    </row>
    <row r="54" spans="1:21" ht="360.75" customHeight="1" x14ac:dyDescent="0.25">
      <c r="A54" s="202"/>
      <c r="B54" s="277" t="s">
        <v>102</v>
      </c>
      <c r="C54" s="267" t="s">
        <v>652</v>
      </c>
      <c r="D54" s="267" t="s">
        <v>3624</v>
      </c>
      <c r="E54" s="267" t="s">
        <v>3624</v>
      </c>
      <c r="F54" s="43" t="s">
        <v>400</v>
      </c>
      <c r="G54" s="35" t="s">
        <v>4272</v>
      </c>
      <c r="H54" s="91" t="s">
        <v>4273</v>
      </c>
      <c r="I54" s="296" t="s">
        <v>301</v>
      </c>
      <c r="J54" s="1328" t="s">
        <v>1904</v>
      </c>
      <c r="K54" s="16" t="s">
        <v>455</v>
      </c>
      <c r="L54" s="36" t="s">
        <v>4274</v>
      </c>
      <c r="M54" s="21" t="s">
        <v>766</v>
      </c>
      <c r="N54" s="102" t="s">
        <v>141</v>
      </c>
      <c r="O54" s="2" t="s">
        <v>3659</v>
      </c>
      <c r="P54" s="57" t="s">
        <v>247</v>
      </c>
      <c r="Q54" s="8" t="s">
        <v>143</v>
      </c>
      <c r="R54" s="10" t="s">
        <v>27</v>
      </c>
      <c r="S54" s="54" t="s">
        <v>25</v>
      </c>
      <c r="T54" s="1291" t="s">
        <v>148</v>
      </c>
      <c r="U54" s="1295"/>
    </row>
    <row r="55" spans="1:21" ht="28.5" customHeight="1" x14ac:dyDescent="0.25">
      <c r="A55" s="79" t="s">
        <v>101</v>
      </c>
      <c r="B55" s="70">
        <v>1</v>
      </c>
      <c r="C55" s="1365" t="s">
        <v>111</v>
      </c>
      <c r="D55" s="1368"/>
      <c r="E55" s="1368"/>
      <c r="F55" s="1369"/>
      <c r="G55" s="71"/>
      <c r="H55" s="92"/>
      <c r="I55" s="112" t="s">
        <v>259</v>
      </c>
      <c r="J55" s="172"/>
      <c r="K55" s="93" t="s">
        <v>221</v>
      </c>
      <c r="L55" s="71"/>
      <c r="M55" s="84"/>
      <c r="N55" s="104"/>
      <c r="O55" s="71"/>
      <c r="P55" s="71"/>
      <c r="Q55" s="71"/>
      <c r="R55" s="70"/>
      <c r="S55" s="71"/>
      <c r="T55" s="92"/>
      <c r="U55" s="84"/>
    </row>
    <row r="56" spans="1:21" ht="51.75" customHeight="1" x14ac:dyDescent="0.25">
      <c r="A56" s="79"/>
      <c r="B56" s="276">
        <v>1</v>
      </c>
      <c r="C56" s="265" t="s">
        <v>652</v>
      </c>
      <c r="D56" s="265" t="s">
        <v>338</v>
      </c>
      <c r="E56" s="265" t="s">
        <v>652</v>
      </c>
      <c r="F56" s="30" t="s">
        <v>401</v>
      </c>
      <c r="G56" s="73" t="s">
        <v>203</v>
      </c>
      <c r="H56" s="73" t="s">
        <v>235</v>
      </c>
      <c r="I56" s="111" t="s">
        <v>277</v>
      </c>
      <c r="J56" s="171" t="s">
        <v>472</v>
      </c>
      <c r="K56" s="10" t="s">
        <v>456</v>
      </c>
      <c r="L56" s="30" t="s">
        <v>204</v>
      </c>
      <c r="M56" s="11" t="s">
        <v>236</v>
      </c>
      <c r="N56" s="102" t="s">
        <v>138</v>
      </c>
      <c r="O56" s="61" t="s">
        <v>138</v>
      </c>
      <c r="P56" s="52" t="s">
        <v>146</v>
      </c>
      <c r="Q56" s="8" t="s">
        <v>138</v>
      </c>
      <c r="R56" s="30" t="s">
        <v>92</v>
      </c>
      <c r="S56" s="30" t="s">
        <v>93</v>
      </c>
      <c r="T56" s="73" t="s">
        <v>143</v>
      </c>
      <c r="U56" s="1295"/>
    </row>
    <row r="57" spans="1:21" ht="96.75" customHeight="1" x14ac:dyDescent="0.25">
      <c r="A57" s="202"/>
      <c r="B57" s="277">
        <v>1</v>
      </c>
      <c r="C57" s="265" t="s">
        <v>652</v>
      </c>
      <c r="D57" s="267" t="s">
        <v>3624</v>
      </c>
      <c r="E57" s="267" t="s">
        <v>3624</v>
      </c>
      <c r="F57" s="36" t="s">
        <v>402</v>
      </c>
      <c r="G57" s="30" t="s">
        <v>744</v>
      </c>
      <c r="H57" s="73" t="s">
        <v>4160</v>
      </c>
      <c r="I57" s="115" t="s">
        <v>112</v>
      </c>
      <c r="J57" s="117" t="s">
        <v>474</v>
      </c>
      <c r="K57" s="16" t="s">
        <v>457</v>
      </c>
      <c r="L57" s="36" t="s">
        <v>739</v>
      </c>
      <c r="M57" s="13" t="s">
        <v>4161</v>
      </c>
      <c r="N57" s="102" t="s">
        <v>141</v>
      </c>
      <c r="O57" s="5" t="s">
        <v>3660</v>
      </c>
      <c r="P57" s="37" t="s">
        <v>10</v>
      </c>
      <c r="Q57" s="65" t="s">
        <v>141</v>
      </c>
      <c r="R57" s="16" t="s">
        <v>32</v>
      </c>
      <c r="S57" s="33" t="s">
        <v>33</v>
      </c>
      <c r="T57" s="1289" t="s">
        <v>141</v>
      </c>
      <c r="U57" s="118" t="s">
        <v>4208</v>
      </c>
    </row>
    <row r="58" spans="1:21" ht="180" x14ac:dyDescent="0.25">
      <c r="A58" s="202"/>
      <c r="B58" s="277">
        <v>1</v>
      </c>
      <c r="C58" s="265" t="s">
        <v>652</v>
      </c>
      <c r="D58" s="267" t="s">
        <v>3624</v>
      </c>
      <c r="E58" s="267" t="s">
        <v>3624</v>
      </c>
      <c r="F58" s="30" t="s">
        <v>403</v>
      </c>
      <c r="G58" s="30" t="s">
        <v>2044</v>
      </c>
      <c r="H58" s="73" t="s">
        <v>3699</v>
      </c>
      <c r="I58" s="111" t="s">
        <v>113</v>
      </c>
      <c r="J58" s="117" t="s">
        <v>474</v>
      </c>
      <c r="K58" s="10" t="s">
        <v>458</v>
      </c>
      <c r="L58" s="30" t="s">
        <v>2044</v>
      </c>
      <c r="M58" s="13" t="s">
        <v>2352</v>
      </c>
      <c r="N58" s="102" t="s">
        <v>141</v>
      </c>
      <c r="O58" s="5" t="s">
        <v>3661</v>
      </c>
      <c r="P58" s="37" t="s">
        <v>169</v>
      </c>
      <c r="Q58" s="65" t="s">
        <v>141</v>
      </c>
      <c r="R58" s="16" t="s">
        <v>34</v>
      </c>
      <c r="S58" s="37" t="s">
        <v>35</v>
      </c>
      <c r="T58" s="1289" t="s">
        <v>141</v>
      </c>
      <c r="U58" s="118" t="s">
        <v>4208</v>
      </c>
    </row>
    <row r="59" spans="1:21" ht="168.75" x14ac:dyDescent="0.25">
      <c r="A59" s="202"/>
      <c r="B59" s="277">
        <v>1</v>
      </c>
      <c r="C59" s="265" t="s">
        <v>652</v>
      </c>
      <c r="D59" s="267" t="s">
        <v>3624</v>
      </c>
      <c r="E59" s="267" t="s">
        <v>3624</v>
      </c>
      <c r="F59" s="30" t="s">
        <v>404</v>
      </c>
      <c r="G59" s="288" t="s">
        <v>1790</v>
      </c>
      <c r="H59" s="91" t="s">
        <v>4323</v>
      </c>
      <c r="I59" s="111" t="s">
        <v>115</v>
      </c>
      <c r="J59" s="117" t="s">
        <v>472</v>
      </c>
      <c r="K59" s="10" t="s">
        <v>459</v>
      </c>
      <c r="L59" s="30" t="s">
        <v>1790</v>
      </c>
      <c r="M59" s="13" t="s">
        <v>2353</v>
      </c>
      <c r="N59" s="102" t="s">
        <v>138</v>
      </c>
      <c r="O59" s="5" t="s">
        <v>3662</v>
      </c>
      <c r="P59" s="37" t="s">
        <v>104</v>
      </c>
      <c r="Q59" s="65" t="s">
        <v>141</v>
      </c>
      <c r="R59" s="33" t="s">
        <v>114</v>
      </c>
      <c r="S59" s="37" t="s">
        <v>104</v>
      </c>
      <c r="T59" s="1289" t="s">
        <v>141</v>
      </c>
      <c r="U59" s="118" t="s">
        <v>4208</v>
      </c>
    </row>
    <row r="60" spans="1:21" ht="135" x14ac:dyDescent="0.25">
      <c r="A60" s="202"/>
      <c r="B60" s="277">
        <v>1</v>
      </c>
      <c r="C60" s="265" t="s">
        <v>652</v>
      </c>
      <c r="D60" s="265" t="s">
        <v>652</v>
      </c>
      <c r="E60" s="265" t="s">
        <v>652</v>
      </c>
      <c r="F60" s="34" t="s">
        <v>405</v>
      </c>
      <c r="G60" s="41" t="s">
        <v>20</v>
      </c>
      <c r="H60" s="19" t="s">
        <v>90</v>
      </c>
      <c r="I60" s="111" t="s">
        <v>302</v>
      </c>
      <c r="J60" s="117" t="s">
        <v>474</v>
      </c>
      <c r="K60" s="5" t="s">
        <v>460</v>
      </c>
      <c r="L60" s="41" t="s">
        <v>20</v>
      </c>
      <c r="M60" s="6" t="s">
        <v>213</v>
      </c>
      <c r="N60" s="102" t="s">
        <v>141</v>
      </c>
      <c r="O60" s="5" t="s">
        <v>157</v>
      </c>
      <c r="P60" s="36" t="s">
        <v>158</v>
      </c>
      <c r="Q60" s="66" t="s">
        <v>148</v>
      </c>
      <c r="R60" s="5" t="s">
        <v>30</v>
      </c>
      <c r="S60" s="41" t="s">
        <v>20</v>
      </c>
      <c r="T60" s="1289" t="s">
        <v>141</v>
      </c>
      <c r="U60" s="118" t="s">
        <v>4208</v>
      </c>
    </row>
    <row r="61" spans="1:21" ht="123.75" x14ac:dyDescent="0.25">
      <c r="A61" s="202"/>
      <c r="B61" s="277">
        <v>1</v>
      </c>
      <c r="C61" s="265" t="s">
        <v>652</v>
      </c>
      <c r="D61" s="265" t="s">
        <v>652</v>
      </c>
      <c r="E61" s="265" t="s">
        <v>652</v>
      </c>
      <c r="F61" s="34" t="s">
        <v>406</v>
      </c>
      <c r="G61" s="41" t="s">
        <v>20</v>
      </c>
      <c r="H61" s="19" t="s">
        <v>91</v>
      </c>
      <c r="I61" s="111" t="s">
        <v>303</v>
      </c>
      <c r="J61" s="117" t="s">
        <v>474</v>
      </c>
      <c r="K61" s="5" t="s">
        <v>461</v>
      </c>
      <c r="L61" s="41" t="s">
        <v>20</v>
      </c>
      <c r="M61" s="6" t="s">
        <v>214</v>
      </c>
      <c r="N61" s="102" t="s">
        <v>141</v>
      </c>
      <c r="O61" s="5" t="s">
        <v>157</v>
      </c>
      <c r="P61" s="36" t="s">
        <v>158</v>
      </c>
      <c r="Q61" s="66" t="s">
        <v>148</v>
      </c>
      <c r="R61" s="5" t="s">
        <v>31</v>
      </c>
      <c r="S61" s="41" t="s">
        <v>20</v>
      </c>
      <c r="T61" s="1289" t="s">
        <v>141</v>
      </c>
      <c r="U61" s="118" t="s">
        <v>4208</v>
      </c>
    </row>
    <row r="62" spans="1:21" ht="49.5" customHeight="1" x14ac:dyDescent="0.25">
      <c r="A62" s="202"/>
      <c r="B62" s="276">
        <v>1</v>
      </c>
      <c r="C62" s="265" t="s">
        <v>652</v>
      </c>
      <c r="D62" s="265" t="s">
        <v>652</v>
      </c>
      <c r="E62" s="265" t="s">
        <v>652</v>
      </c>
      <c r="F62" s="43" t="s">
        <v>480</v>
      </c>
      <c r="G62" s="43" t="s">
        <v>768</v>
      </c>
      <c r="H62" s="73" t="s">
        <v>82</v>
      </c>
      <c r="I62" s="110" t="s">
        <v>304</v>
      </c>
      <c r="J62" s="117" t="s">
        <v>1904</v>
      </c>
      <c r="K62" s="10" t="s">
        <v>482</v>
      </c>
      <c r="L62" s="53" t="s">
        <v>212</v>
      </c>
      <c r="M62" s="11" t="s">
        <v>206</v>
      </c>
      <c r="N62" s="176" t="s">
        <v>138</v>
      </c>
      <c r="O62" s="30" t="s">
        <v>3663</v>
      </c>
      <c r="P62" s="29" t="s">
        <v>50</v>
      </c>
      <c r="Q62" s="65" t="s">
        <v>141</v>
      </c>
      <c r="R62" s="32" t="s">
        <v>116</v>
      </c>
      <c r="S62" s="107" t="s">
        <v>58</v>
      </c>
      <c r="T62" s="1292" t="s">
        <v>141</v>
      </c>
      <c r="U62" s="1295"/>
    </row>
    <row r="63" spans="1:21" ht="51.75" customHeight="1" x14ac:dyDescent="0.25">
      <c r="A63" s="202"/>
      <c r="B63" s="276">
        <v>1</v>
      </c>
      <c r="C63" s="265" t="s">
        <v>652</v>
      </c>
      <c r="D63" s="265" t="s">
        <v>652</v>
      </c>
      <c r="E63" s="265" t="s">
        <v>652</v>
      </c>
      <c r="F63" s="43" t="s">
        <v>481</v>
      </c>
      <c r="G63" s="43" t="s">
        <v>768</v>
      </c>
      <c r="H63" s="73" t="s">
        <v>82</v>
      </c>
      <c r="I63" s="110" t="s">
        <v>305</v>
      </c>
      <c r="J63" s="117" t="s">
        <v>1904</v>
      </c>
      <c r="K63" s="10" t="s">
        <v>483</v>
      </c>
      <c r="L63" s="53" t="s">
        <v>212</v>
      </c>
      <c r="M63" s="11" t="s">
        <v>206</v>
      </c>
      <c r="N63" s="176" t="s">
        <v>138</v>
      </c>
      <c r="O63" s="30" t="s">
        <v>3664</v>
      </c>
      <c r="P63" s="29" t="s">
        <v>50</v>
      </c>
      <c r="Q63" s="65" t="s">
        <v>141</v>
      </c>
      <c r="R63" s="43" t="s">
        <v>117</v>
      </c>
      <c r="S63" s="37" t="s">
        <v>58</v>
      </c>
      <c r="T63" s="1289" t="s">
        <v>141</v>
      </c>
      <c r="U63" s="1295"/>
    </row>
    <row r="64" spans="1:21" ht="101.25" x14ac:dyDescent="0.25">
      <c r="A64" s="202"/>
      <c r="B64" s="276">
        <v>1</v>
      </c>
      <c r="C64" s="265" t="s">
        <v>652</v>
      </c>
      <c r="D64" s="267" t="s">
        <v>3624</v>
      </c>
      <c r="E64" s="267" t="s">
        <v>3624</v>
      </c>
      <c r="F64" s="43" t="s">
        <v>484</v>
      </c>
      <c r="G64" s="30" t="s">
        <v>171</v>
      </c>
      <c r="H64" s="73" t="s">
        <v>1985</v>
      </c>
      <c r="I64" s="110" t="s">
        <v>278</v>
      </c>
      <c r="J64" s="117" t="s">
        <v>1904</v>
      </c>
      <c r="K64" s="10" t="s">
        <v>486</v>
      </c>
      <c r="L64" s="30" t="s">
        <v>246</v>
      </c>
      <c r="M64" s="11" t="s">
        <v>2354</v>
      </c>
      <c r="N64" s="176" t="s">
        <v>141</v>
      </c>
      <c r="O64" s="82" t="s">
        <v>3665</v>
      </c>
      <c r="P64" s="34" t="s">
        <v>171</v>
      </c>
      <c r="Q64" s="65" t="s">
        <v>141</v>
      </c>
      <c r="R64" s="36" t="s">
        <v>170</v>
      </c>
      <c r="S64" s="37" t="s">
        <v>29</v>
      </c>
      <c r="T64" s="1289" t="s">
        <v>141</v>
      </c>
      <c r="U64" s="1295"/>
    </row>
    <row r="65" spans="1:21" s="89" customFormat="1" ht="39.75" customHeight="1" x14ac:dyDescent="0.25">
      <c r="A65" s="203"/>
      <c r="B65" s="276">
        <v>1</v>
      </c>
      <c r="C65" s="265" t="s">
        <v>652</v>
      </c>
      <c r="D65" s="265" t="s">
        <v>652</v>
      </c>
      <c r="E65" s="265" t="s">
        <v>652</v>
      </c>
      <c r="F65" s="30" t="s">
        <v>485</v>
      </c>
      <c r="G65" s="30" t="s">
        <v>2068</v>
      </c>
      <c r="H65" s="73" t="s">
        <v>2067</v>
      </c>
      <c r="I65" s="110" t="s">
        <v>306</v>
      </c>
      <c r="J65" s="117" t="s">
        <v>244</v>
      </c>
      <c r="K65" s="10" t="s">
        <v>487</v>
      </c>
      <c r="L65" s="30" t="s">
        <v>2065</v>
      </c>
      <c r="M65" s="11" t="s">
        <v>2066</v>
      </c>
      <c r="N65" s="176" t="s">
        <v>141</v>
      </c>
      <c r="O65" s="177" t="s">
        <v>138</v>
      </c>
      <c r="P65" s="52" t="s">
        <v>146</v>
      </c>
      <c r="Q65" s="6" t="s">
        <v>138</v>
      </c>
      <c r="R65" s="16" t="s">
        <v>138</v>
      </c>
      <c r="S65" s="37" t="s">
        <v>248</v>
      </c>
      <c r="T65" s="1286" t="s">
        <v>138</v>
      </c>
      <c r="U65" s="1296"/>
    </row>
    <row r="66" spans="1:21" ht="20.25" customHeight="1" x14ac:dyDescent="0.25">
      <c r="A66" s="79" t="s">
        <v>365</v>
      </c>
      <c r="B66" s="70" t="s">
        <v>102</v>
      </c>
      <c r="C66" s="1365" t="s">
        <v>1</v>
      </c>
      <c r="D66" s="1368"/>
      <c r="E66" s="1368"/>
      <c r="F66" s="1369"/>
      <c r="G66" s="71"/>
      <c r="H66" s="92"/>
      <c r="I66" s="112" t="s">
        <v>260</v>
      </c>
      <c r="J66" s="93"/>
      <c r="K66" s="93" t="s">
        <v>222</v>
      </c>
      <c r="L66" s="71"/>
      <c r="M66" s="84"/>
      <c r="N66" s="104"/>
      <c r="O66" s="71"/>
      <c r="P66" s="71"/>
      <c r="Q66" s="71"/>
      <c r="R66" s="70"/>
      <c r="S66" s="71"/>
      <c r="T66" s="92"/>
      <c r="U66" s="84"/>
    </row>
    <row r="67" spans="1:21" ht="69.75" customHeight="1" x14ac:dyDescent="0.25">
      <c r="A67" s="202"/>
      <c r="B67" s="277">
        <v>1</v>
      </c>
      <c r="C67" s="267" t="s">
        <v>652</v>
      </c>
      <c r="D67" s="285" t="s">
        <v>3700</v>
      </c>
      <c r="E67" s="285" t="s">
        <v>3700</v>
      </c>
      <c r="F67" s="43" t="s">
        <v>407</v>
      </c>
      <c r="G67" s="41" t="s">
        <v>174</v>
      </c>
      <c r="H67" s="91" t="s">
        <v>172</v>
      </c>
      <c r="I67" s="296" t="s">
        <v>269</v>
      </c>
      <c r="J67" s="170" t="s">
        <v>1903</v>
      </c>
      <c r="K67" s="10" t="s">
        <v>462</v>
      </c>
      <c r="L67" s="53" t="s">
        <v>793</v>
      </c>
      <c r="M67" s="11" t="s">
        <v>223</v>
      </c>
      <c r="N67" s="102" t="s">
        <v>141</v>
      </c>
      <c r="O67" s="3" t="s">
        <v>3666</v>
      </c>
      <c r="P67" s="41" t="s">
        <v>53</v>
      </c>
      <c r="Q67" s="81" t="s">
        <v>143</v>
      </c>
      <c r="R67" s="287" t="s">
        <v>704</v>
      </c>
      <c r="S67" s="37" t="s">
        <v>705</v>
      </c>
      <c r="T67" s="1293" t="s">
        <v>141</v>
      </c>
      <c r="U67" s="118" t="s">
        <v>4208</v>
      </c>
    </row>
    <row r="68" spans="1:21" ht="67.5" x14ac:dyDescent="0.25">
      <c r="A68" s="202"/>
      <c r="B68" s="277">
        <v>1</v>
      </c>
      <c r="C68" s="267" t="s">
        <v>652</v>
      </c>
      <c r="D68" s="285" t="s">
        <v>3700</v>
      </c>
      <c r="E68" s="285" t="s">
        <v>3700</v>
      </c>
      <c r="F68" s="43" t="s">
        <v>408</v>
      </c>
      <c r="G68" s="30" t="s">
        <v>712</v>
      </c>
      <c r="H68" s="73" t="s">
        <v>1933</v>
      </c>
      <c r="I68" s="296" t="s">
        <v>270</v>
      </c>
      <c r="J68" s="170" t="s">
        <v>1903</v>
      </c>
      <c r="K68" s="10" t="s">
        <v>463</v>
      </c>
      <c r="L68" s="30" t="s">
        <v>713</v>
      </c>
      <c r="M68" s="11" t="s">
        <v>2346</v>
      </c>
      <c r="N68" s="102" t="s">
        <v>141</v>
      </c>
      <c r="O68" s="3" t="s">
        <v>3667</v>
      </c>
      <c r="P68" s="38" t="s">
        <v>51</v>
      </c>
      <c r="Q68" s="81" t="s">
        <v>143</v>
      </c>
      <c r="R68" s="43" t="s">
        <v>55</v>
      </c>
      <c r="S68" s="36" t="s">
        <v>56</v>
      </c>
      <c r="T68" s="1289" t="s">
        <v>141</v>
      </c>
      <c r="U68" s="118" t="s">
        <v>4208</v>
      </c>
    </row>
    <row r="69" spans="1:21" ht="45" x14ac:dyDescent="0.25">
      <c r="A69" s="202"/>
      <c r="B69" s="277">
        <v>1</v>
      </c>
      <c r="C69" s="267" t="s">
        <v>652</v>
      </c>
      <c r="D69" s="285" t="s">
        <v>3700</v>
      </c>
      <c r="E69" s="285" t="s">
        <v>3700</v>
      </c>
      <c r="F69" s="43" t="s">
        <v>409</v>
      </c>
      <c r="G69" s="30" t="s">
        <v>1887</v>
      </c>
      <c r="H69" s="91" t="s">
        <v>82</v>
      </c>
      <c r="I69" s="296" t="s">
        <v>271</v>
      </c>
      <c r="J69" s="170" t="s">
        <v>1903</v>
      </c>
      <c r="K69" s="10" t="s">
        <v>464</v>
      </c>
      <c r="L69" s="30" t="s">
        <v>1888</v>
      </c>
      <c r="M69" s="11" t="s">
        <v>206</v>
      </c>
      <c r="N69" s="102" t="s">
        <v>138</v>
      </c>
      <c r="O69" s="3" t="s">
        <v>3668</v>
      </c>
      <c r="P69" s="40" t="s">
        <v>65</v>
      </c>
      <c r="Q69" s="81" t="s">
        <v>143</v>
      </c>
      <c r="R69" s="43" t="s">
        <v>119</v>
      </c>
      <c r="S69" s="36" t="s">
        <v>120</v>
      </c>
      <c r="T69" s="1289" t="s">
        <v>141</v>
      </c>
      <c r="U69" s="1295"/>
    </row>
    <row r="70" spans="1:21" ht="45" x14ac:dyDescent="0.25">
      <c r="A70" s="202"/>
      <c r="B70" s="277">
        <v>1</v>
      </c>
      <c r="C70" s="267" t="s">
        <v>652</v>
      </c>
      <c r="D70" s="285" t="s">
        <v>3700</v>
      </c>
      <c r="E70" s="285" t="s">
        <v>3700</v>
      </c>
      <c r="F70" s="30" t="s">
        <v>489</v>
      </c>
      <c r="G70" s="43" t="s">
        <v>8</v>
      </c>
      <c r="H70" s="91" t="s">
        <v>488</v>
      </c>
      <c r="I70" s="296" t="s">
        <v>279</v>
      </c>
      <c r="J70" s="170" t="s">
        <v>1903</v>
      </c>
      <c r="K70" s="10" t="s">
        <v>509</v>
      </c>
      <c r="L70" s="30" t="s">
        <v>8</v>
      </c>
      <c r="M70" s="11" t="s">
        <v>2355</v>
      </c>
      <c r="N70" s="102" t="s">
        <v>141</v>
      </c>
      <c r="O70" s="3" t="s">
        <v>3669</v>
      </c>
      <c r="P70" s="46" t="s">
        <v>8</v>
      </c>
      <c r="Q70" s="65" t="s">
        <v>141</v>
      </c>
      <c r="R70" s="43" t="s">
        <v>121</v>
      </c>
      <c r="S70" s="43" t="s">
        <v>8</v>
      </c>
      <c r="T70" s="1289" t="s">
        <v>141</v>
      </c>
      <c r="U70" s="118" t="s">
        <v>4208</v>
      </c>
    </row>
    <row r="71" spans="1:21" ht="45" x14ac:dyDescent="0.25">
      <c r="A71" s="202"/>
      <c r="B71" s="277">
        <v>1</v>
      </c>
      <c r="C71" s="267" t="s">
        <v>652</v>
      </c>
      <c r="D71" s="267" t="s">
        <v>652</v>
      </c>
      <c r="E71" s="267" t="s">
        <v>652</v>
      </c>
      <c r="F71" s="43" t="s">
        <v>410</v>
      </c>
      <c r="G71" s="43" t="s">
        <v>58</v>
      </c>
      <c r="H71" s="73" t="s">
        <v>240</v>
      </c>
      <c r="I71" s="111" t="s">
        <v>272</v>
      </c>
      <c r="J71" s="170" t="s">
        <v>1902</v>
      </c>
      <c r="K71" s="20" t="s">
        <v>465</v>
      </c>
      <c r="L71" s="43" t="s">
        <v>212</v>
      </c>
      <c r="M71" s="11" t="s">
        <v>2356</v>
      </c>
      <c r="N71" s="102" t="s">
        <v>141</v>
      </c>
      <c r="O71" s="60" t="s">
        <v>3670</v>
      </c>
      <c r="P71" s="41" t="s">
        <v>50</v>
      </c>
      <c r="Q71" s="65" t="s">
        <v>141</v>
      </c>
      <c r="R71" s="20" t="s">
        <v>57</v>
      </c>
      <c r="S71" s="43" t="s">
        <v>58</v>
      </c>
      <c r="T71" s="1289" t="s">
        <v>141</v>
      </c>
      <c r="U71" s="1295"/>
    </row>
    <row r="72" spans="1:21" ht="39.75" customHeight="1" x14ac:dyDescent="0.25">
      <c r="A72" s="202"/>
      <c r="B72" s="277">
        <v>1</v>
      </c>
      <c r="C72" s="267" t="s">
        <v>652</v>
      </c>
      <c r="D72" s="267" t="s">
        <v>652</v>
      </c>
      <c r="E72" s="267" t="s">
        <v>652</v>
      </c>
      <c r="F72" s="43" t="s">
        <v>411</v>
      </c>
      <c r="G72" s="43" t="s">
        <v>58</v>
      </c>
      <c r="H72" s="73" t="s">
        <v>1773</v>
      </c>
      <c r="I72" s="111" t="s">
        <v>273</v>
      </c>
      <c r="J72" s="170" t="s">
        <v>244</v>
      </c>
      <c r="K72" s="20" t="s">
        <v>430</v>
      </c>
      <c r="L72" s="43" t="s">
        <v>212</v>
      </c>
      <c r="M72" s="11" t="s">
        <v>2357</v>
      </c>
      <c r="N72" s="102" t="s">
        <v>141</v>
      </c>
      <c r="O72" s="60" t="s">
        <v>3671</v>
      </c>
      <c r="P72" s="41" t="s">
        <v>50</v>
      </c>
      <c r="Q72" s="65" t="s">
        <v>141</v>
      </c>
      <c r="R72" s="30" t="s">
        <v>138</v>
      </c>
      <c r="S72" s="17" t="s">
        <v>9</v>
      </c>
      <c r="T72" s="1286" t="s">
        <v>138</v>
      </c>
      <c r="U72" s="1295"/>
    </row>
    <row r="73" spans="1:21" ht="57" customHeight="1" x14ac:dyDescent="0.25">
      <c r="A73" s="202"/>
      <c r="B73" s="277">
        <v>1</v>
      </c>
      <c r="C73" s="267" t="s">
        <v>652</v>
      </c>
      <c r="D73" s="267" t="s">
        <v>652</v>
      </c>
      <c r="E73" s="267" t="s">
        <v>652</v>
      </c>
      <c r="F73" s="30" t="s">
        <v>716</v>
      </c>
      <c r="G73" s="30" t="s">
        <v>700</v>
      </c>
      <c r="H73" s="73" t="s">
        <v>3702</v>
      </c>
      <c r="I73" s="111" t="s">
        <v>717</v>
      </c>
      <c r="J73" s="170" t="s">
        <v>244</v>
      </c>
      <c r="K73" s="10" t="s">
        <v>719</v>
      </c>
      <c r="L73" s="30" t="s">
        <v>701</v>
      </c>
      <c r="M73" s="11" t="s">
        <v>2358</v>
      </c>
      <c r="N73" s="102" t="s">
        <v>141</v>
      </c>
      <c r="O73" s="60" t="s">
        <v>3672</v>
      </c>
      <c r="P73" s="41" t="s">
        <v>3703</v>
      </c>
      <c r="Q73" s="66" t="s">
        <v>148</v>
      </c>
      <c r="R73" s="30" t="s">
        <v>123</v>
      </c>
      <c r="S73" s="30" t="s">
        <v>3704</v>
      </c>
      <c r="T73" s="1286" t="s">
        <v>148</v>
      </c>
      <c r="U73" s="1295"/>
    </row>
    <row r="74" spans="1:21" ht="45" x14ac:dyDescent="0.25">
      <c r="A74" s="202"/>
      <c r="B74" s="277">
        <v>1</v>
      </c>
      <c r="C74" s="267" t="s">
        <v>652</v>
      </c>
      <c r="D74" s="267" t="s">
        <v>652</v>
      </c>
      <c r="E74" s="267" t="s">
        <v>652</v>
      </c>
      <c r="F74" s="43" t="s">
        <v>412</v>
      </c>
      <c r="G74" s="43" t="s">
        <v>8</v>
      </c>
      <c r="H74" s="91" t="s">
        <v>82</v>
      </c>
      <c r="I74" s="296" t="s">
        <v>280</v>
      </c>
      <c r="J74" s="170" t="s">
        <v>1903</v>
      </c>
      <c r="K74" s="10" t="s">
        <v>429</v>
      </c>
      <c r="L74" s="30" t="s">
        <v>8</v>
      </c>
      <c r="M74" s="11" t="s">
        <v>224</v>
      </c>
      <c r="N74" s="102" t="s">
        <v>141</v>
      </c>
      <c r="O74" s="3" t="s">
        <v>3673</v>
      </c>
      <c r="P74" s="46" t="s">
        <v>8</v>
      </c>
      <c r="Q74" s="65" t="s">
        <v>141</v>
      </c>
      <c r="R74" s="43" t="s">
        <v>122</v>
      </c>
      <c r="S74" s="43" t="s">
        <v>8</v>
      </c>
      <c r="T74" s="1289" t="s">
        <v>141</v>
      </c>
      <c r="U74" s="1295"/>
    </row>
    <row r="75" spans="1:21" ht="81" customHeight="1" x14ac:dyDescent="0.25">
      <c r="A75" s="202"/>
      <c r="B75" s="277" t="s">
        <v>102</v>
      </c>
      <c r="C75" s="267" t="s">
        <v>652</v>
      </c>
      <c r="D75" s="285" t="s">
        <v>3700</v>
      </c>
      <c r="E75" s="285" t="s">
        <v>3700</v>
      </c>
      <c r="F75" s="35" t="s">
        <v>695</v>
      </c>
      <c r="G75" s="36" t="s">
        <v>4275</v>
      </c>
      <c r="H75" s="260" t="s">
        <v>696</v>
      </c>
      <c r="I75" s="261" t="s">
        <v>307</v>
      </c>
      <c r="J75" s="262" t="s">
        <v>1902</v>
      </c>
      <c r="K75" s="10" t="s">
        <v>692</v>
      </c>
      <c r="L75" s="30" t="s">
        <v>570</v>
      </c>
      <c r="M75" s="11" t="s">
        <v>2359</v>
      </c>
      <c r="N75" s="176" t="s">
        <v>141</v>
      </c>
      <c r="O75" s="82" t="s">
        <v>3674</v>
      </c>
      <c r="P75" s="30" t="s">
        <v>14</v>
      </c>
      <c r="Q75" s="11" t="s">
        <v>148</v>
      </c>
      <c r="R75" s="10" t="s">
        <v>26</v>
      </c>
      <c r="S75" s="54" t="s">
        <v>25</v>
      </c>
      <c r="T75" s="1287" t="s">
        <v>148</v>
      </c>
      <c r="U75" s="1295"/>
    </row>
    <row r="76" spans="1:21" ht="393.75" x14ac:dyDescent="0.25">
      <c r="A76" s="202"/>
      <c r="B76" s="277" t="s">
        <v>102</v>
      </c>
      <c r="C76" s="267" t="s">
        <v>652</v>
      </c>
      <c r="D76" s="267" t="s">
        <v>652</v>
      </c>
      <c r="E76" s="267" t="s">
        <v>652</v>
      </c>
      <c r="F76" s="288" t="s">
        <v>1747</v>
      </c>
      <c r="G76" s="30" t="s">
        <v>742</v>
      </c>
      <c r="H76" s="259" t="s">
        <v>475</v>
      </c>
      <c r="I76" s="297" t="s">
        <v>274</v>
      </c>
      <c r="J76" s="289" t="s">
        <v>1902</v>
      </c>
      <c r="K76" s="10" t="s">
        <v>693</v>
      </c>
      <c r="L76" s="30" t="s">
        <v>743</v>
      </c>
      <c r="M76" s="11" t="s">
        <v>765</v>
      </c>
      <c r="N76" s="102" t="s">
        <v>141</v>
      </c>
      <c r="O76" s="3" t="s">
        <v>3675</v>
      </c>
      <c r="P76" s="34" t="s">
        <v>13</v>
      </c>
      <c r="Q76" s="290" t="s">
        <v>141</v>
      </c>
      <c r="R76" s="291" t="s">
        <v>9</v>
      </c>
      <c r="S76" s="17" t="s">
        <v>28</v>
      </c>
      <c r="T76" s="1286" t="s">
        <v>138</v>
      </c>
      <c r="U76" s="1295"/>
    </row>
    <row r="77" spans="1:21" ht="20.25" customHeight="1" x14ac:dyDescent="0.25">
      <c r="A77" s="79" t="s">
        <v>366</v>
      </c>
      <c r="B77" s="70" t="s">
        <v>102</v>
      </c>
      <c r="C77" s="1365" t="s">
        <v>490</v>
      </c>
      <c r="D77" s="1368"/>
      <c r="E77" s="1368"/>
      <c r="F77" s="1369"/>
      <c r="G77" s="71"/>
      <c r="H77" s="92"/>
      <c r="I77" s="112" t="s">
        <v>710</v>
      </c>
      <c r="J77" s="93"/>
      <c r="K77" s="93" t="s">
        <v>495</v>
      </c>
      <c r="L77" s="71"/>
      <c r="M77" s="84"/>
      <c r="N77" s="104"/>
      <c r="O77" s="71"/>
      <c r="P77" s="71"/>
      <c r="Q77" s="71"/>
      <c r="R77" s="70"/>
      <c r="S77" s="71"/>
      <c r="T77" s="92"/>
      <c r="U77" s="84"/>
    </row>
    <row r="78" spans="1:21" ht="177.6" customHeight="1" x14ac:dyDescent="0.25">
      <c r="A78" s="202"/>
      <c r="B78" s="277">
        <v>1</v>
      </c>
      <c r="C78" s="267" t="s">
        <v>338</v>
      </c>
      <c r="D78" s="267" t="s">
        <v>3701</v>
      </c>
      <c r="E78" s="267" t="s">
        <v>3701</v>
      </c>
      <c r="F78" s="30" t="s">
        <v>494</v>
      </c>
      <c r="G78" s="30" t="s">
        <v>4007</v>
      </c>
      <c r="H78" s="73" t="s">
        <v>3705</v>
      </c>
      <c r="I78" s="110" t="s">
        <v>3939</v>
      </c>
      <c r="J78" s="117" t="s">
        <v>1903</v>
      </c>
      <c r="K78" s="10" t="s">
        <v>496</v>
      </c>
      <c r="L78" s="30" t="s">
        <v>3940</v>
      </c>
      <c r="M78" s="11" t="s">
        <v>2360</v>
      </c>
      <c r="N78" s="102" t="s">
        <v>141</v>
      </c>
      <c r="O78" s="60" t="s">
        <v>3676</v>
      </c>
      <c r="P78" s="34" t="s">
        <v>476</v>
      </c>
      <c r="Q78" s="81" t="s">
        <v>141</v>
      </c>
      <c r="R78" s="12" t="s">
        <v>177</v>
      </c>
      <c r="S78" s="33" t="s">
        <v>178</v>
      </c>
      <c r="T78" s="1286" t="s">
        <v>148</v>
      </c>
      <c r="U78" s="118" t="s">
        <v>4208</v>
      </c>
    </row>
    <row r="79" spans="1:21" ht="84.75" customHeight="1" x14ac:dyDescent="0.25">
      <c r="A79" s="202"/>
      <c r="B79" s="277">
        <v>1</v>
      </c>
      <c r="C79" s="267" t="s">
        <v>338</v>
      </c>
      <c r="D79" s="267" t="s">
        <v>3701</v>
      </c>
      <c r="E79" s="267" t="s">
        <v>3701</v>
      </c>
      <c r="F79" s="36" t="s">
        <v>491</v>
      </c>
      <c r="G79" s="30" t="s">
        <v>747</v>
      </c>
      <c r="H79" s="99" t="s">
        <v>176</v>
      </c>
      <c r="I79" s="115" t="s">
        <v>707</v>
      </c>
      <c r="J79" s="170" t="s">
        <v>1903</v>
      </c>
      <c r="K79" s="10" t="s">
        <v>497</v>
      </c>
      <c r="L79" s="30" t="s">
        <v>746</v>
      </c>
      <c r="M79" s="11" t="s">
        <v>2347</v>
      </c>
      <c r="N79" s="102" t="s">
        <v>141</v>
      </c>
      <c r="O79" s="60" t="s">
        <v>3677</v>
      </c>
      <c r="P79" s="34" t="s">
        <v>52</v>
      </c>
      <c r="Q79" s="81" t="s">
        <v>143</v>
      </c>
      <c r="R79" s="16" t="s">
        <v>59</v>
      </c>
      <c r="S79" s="36" t="s">
        <v>60</v>
      </c>
      <c r="T79" s="1289" t="s">
        <v>141</v>
      </c>
      <c r="U79" s="118" t="s">
        <v>4208</v>
      </c>
    </row>
    <row r="80" spans="1:21" ht="45" x14ac:dyDescent="0.25">
      <c r="A80" s="202"/>
      <c r="B80" s="277">
        <v>1</v>
      </c>
      <c r="C80" s="267" t="s">
        <v>652</v>
      </c>
      <c r="D80" s="267" t="s">
        <v>3701</v>
      </c>
      <c r="E80" s="267" t="s">
        <v>3701</v>
      </c>
      <c r="F80" s="43" t="s">
        <v>646</v>
      </c>
      <c r="G80" s="30" t="s">
        <v>1889</v>
      </c>
      <c r="H80" s="91" t="s">
        <v>1848</v>
      </c>
      <c r="I80" s="110" t="s">
        <v>1927</v>
      </c>
      <c r="J80" s="170" t="s">
        <v>647</v>
      </c>
      <c r="K80" s="10" t="s">
        <v>1302</v>
      </c>
      <c r="L80" s="30" t="s">
        <v>1890</v>
      </c>
      <c r="M80" s="11" t="s">
        <v>2348</v>
      </c>
      <c r="N80" s="102" t="s">
        <v>138</v>
      </c>
      <c r="O80" s="3" t="s">
        <v>3678</v>
      </c>
      <c r="P80" s="40" t="s">
        <v>65</v>
      </c>
      <c r="Q80" s="81" t="s">
        <v>143</v>
      </c>
      <c r="R80" s="43" t="s">
        <v>649</v>
      </c>
      <c r="S80" s="36" t="s">
        <v>120</v>
      </c>
      <c r="T80" s="1289" t="s">
        <v>141</v>
      </c>
      <c r="U80" s="1295"/>
    </row>
    <row r="81" spans="1:21" ht="79.5" customHeight="1" x14ac:dyDescent="0.25">
      <c r="A81" s="202"/>
      <c r="B81" s="277">
        <v>1</v>
      </c>
      <c r="C81" s="267" t="s">
        <v>652</v>
      </c>
      <c r="D81" s="267" t="s">
        <v>3701</v>
      </c>
      <c r="E81" s="267" t="s">
        <v>3701</v>
      </c>
      <c r="F81" s="43" t="s">
        <v>492</v>
      </c>
      <c r="G81" s="34" t="s">
        <v>8</v>
      </c>
      <c r="H81" s="99" t="s">
        <v>82</v>
      </c>
      <c r="I81" s="115" t="s">
        <v>708</v>
      </c>
      <c r="J81" s="170" t="s">
        <v>1903</v>
      </c>
      <c r="K81" s="10" t="s">
        <v>498</v>
      </c>
      <c r="L81" s="34" t="s">
        <v>8</v>
      </c>
      <c r="M81" s="11" t="s">
        <v>206</v>
      </c>
      <c r="N81" s="102" t="s">
        <v>141</v>
      </c>
      <c r="O81" s="60" t="s">
        <v>3679</v>
      </c>
      <c r="P81" s="34" t="s">
        <v>8</v>
      </c>
      <c r="Q81" s="81" t="s">
        <v>141</v>
      </c>
      <c r="R81" s="12" t="s">
        <v>725</v>
      </c>
      <c r="S81" s="30" t="s">
        <v>8</v>
      </c>
      <c r="T81" s="1289" t="s">
        <v>141</v>
      </c>
      <c r="U81" s="118" t="s">
        <v>4208</v>
      </c>
    </row>
    <row r="82" spans="1:21" ht="106.5" customHeight="1" x14ac:dyDescent="0.25">
      <c r="A82" s="202"/>
      <c r="B82" s="277">
        <v>1</v>
      </c>
      <c r="C82" s="267" t="s">
        <v>652</v>
      </c>
      <c r="D82" s="267" t="s">
        <v>652</v>
      </c>
      <c r="E82" s="267" t="s">
        <v>652</v>
      </c>
      <c r="F82" s="30" t="s">
        <v>720</v>
      </c>
      <c r="G82" s="30" t="s">
        <v>700</v>
      </c>
      <c r="H82" s="73" t="s">
        <v>3706</v>
      </c>
      <c r="I82" s="111" t="s">
        <v>764</v>
      </c>
      <c r="J82" s="170" t="s">
        <v>244</v>
      </c>
      <c r="K82" s="10" t="s">
        <v>2852</v>
      </c>
      <c r="L82" s="30" t="s">
        <v>723</v>
      </c>
      <c r="M82" s="11" t="s">
        <v>2361</v>
      </c>
      <c r="N82" s="102" t="s">
        <v>141</v>
      </c>
      <c r="O82" s="60" t="s">
        <v>3680</v>
      </c>
      <c r="P82" s="41" t="s">
        <v>3703</v>
      </c>
      <c r="Q82" s="66" t="s">
        <v>148</v>
      </c>
      <c r="R82" s="30" t="s">
        <v>724</v>
      </c>
      <c r="S82" s="30" t="s">
        <v>124</v>
      </c>
      <c r="T82" s="1286" t="s">
        <v>148</v>
      </c>
      <c r="U82" s="1295"/>
    </row>
    <row r="83" spans="1:21" ht="50.25" customHeight="1" x14ac:dyDescent="0.25">
      <c r="A83" s="202"/>
      <c r="B83" s="277">
        <v>1</v>
      </c>
      <c r="C83" s="267" t="s">
        <v>652</v>
      </c>
      <c r="D83" s="267" t="s">
        <v>652</v>
      </c>
      <c r="E83" s="267" t="s">
        <v>652</v>
      </c>
      <c r="F83" s="43" t="s">
        <v>493</v>
      </c>
      <c r="G83" s="36" t="s">
        <v>8</v>
      </c>
      <c r="H83" s="99" t="s">
        <v>82</v>
      </c>
      <c r="I83" s="115" t="s">
        <v>709</v>
      </c>
      <c r="J83" s="170" t="s">
        <v>1903</v>
      </c>
      <c r="K83" s="10" t="s">
        <v>499</v>
      </c>
      <c r="L83" s="30" t="s">
        <v>8</v>
      </c>
      <c r="M83" s="11" t="s">
        <v>206</v>
      </c>
      <c r="N83" s="102" t="s">
        <v>141</v>
      </c>
      <c r="O83" s="60" t="s">
        <v>3681</v>
      </c>
      <c r="P83" s="36" t="s">
        <v>8</v>
      </c>
      <c r="Q83" s="81" t="s">
        <v>141</v>
      </c>
      <c r="R83" s="16" t="s">
        <v>726</v>
      </c>
      <c r="S83" s="30" t="s">
        <v>8</v>
      </c>
      <c r="T83" s="1289" t="s">
        <v>141</v>
      </c>
      <c r="U83" s="1295"/>
    </row>
    <row r="84" spans="1:21" ht="20.25" customHeight="1" x14ac:dyDescent="0.25">
      <c r="A84" s="79" t="s">
        <v>367</v>
      </c>
      <c r="B84" s="70" t="s">
        <v>102</v>
      </c>
      <c r="C84" s="1365" t="s">
        <v>611</v>
      </c>
      <c r="D84" s="1368"/>
      <c r="E84" s="1368"/>
      <c r="F84" s="1369"/>
      <c r="G84" s="71"/>
      <c r="H84" s="92"/>
      <c r="I84" s="112" t="s">
        <v>613</v>
      </c>
      <c r="J84" s="93"/>
      <c r="K84" s="93"/>
      <c r="L84" s="71"/>
      <c r="M84" s="84"/>
      <c r="N84" s="104"/>
      <c r="O84" s="71"/>
      <c r="P84" s="71"/>
      <c r="Q84" s="71"/>
      <c r="R84" s="70"/>
      <c r="S84" s="71"/>
      <c r="T84" s="92"/>
      <c r="U84" s="84"/>
    </row>
    <row r="85" spans="1:21" ht="46.5" customHeight="1" x14ac:dyDescent="0.25">
      <c r="A85" s="202"/>
      <c r="B85" s="277">
        <v>1</v>
      </c>
      <c r="C85" s="267" t="s">
        <v>652</v>
      </c>
      <c r="D85" s="267" t="s">
        <v>652</v>
      </c>
      <c r="E85" s="267" t="s">
        <v>652</v>
      </c>
      <c r="F85" s="30" t="s">
        <v>622</v>
      </c>
      <c r="G85" s="30" t="s">
        <v>8</v>
      </c>
      <c r="H85" s="99" t="s">
        <v>3707</v>
      </c>
      <c r="I85" s="110" t="s">
        <v>614</v>
      </c>
      <c r="J85" s="55" t="s">
        <v>3708</v>
      </c>
      <c r="K85" s="10" t="s">
        <v>515</v>
      </c>
      <c r="L85" s="30" t="s">
        <v>8</v>
      </c>
      <c r="M85" s="11" t="s">
        <v>206</v>
      </c>
      <c r="N85" s="119" t="s">
        <v>138</v>
      </c>
      <c r="O85" s="3" t="s">
        <v>535</v>
      </c>
      <c r="P85" s="52" t="s">
        <v>8</v>
      </c>
      <c r="Q85" s="66" t="s">
        <v>141</v>
      </c>
      <c r="R85" s="33" t="s">
        <v>94</v>
      </c>
      <c r="S85" s="34" t="s">
        <v>8</v>
      </c>
      <c r="T85" s="1286" t="s">
        <v>141</v>
      </c>
      <c r="U85" s="1295"/>
    </row>
    <row r="86" spans="1:21" ht="46.5" customHeight="1" x14ac:dyDescent="0.25">
      <c r="A86" s="202"/>
      <c r="B86" s="277">
        <v>1</v>
      </c>
      <c r="C86" s="267" t="s">
        <v>652</v>
      </c>
      <c r="D86" s="267" t="s">
        <v>652</v>
      </c>
      <c r="E86" s="267" t="s">
        <v>652</v>
      </c>
      <c r="F86" s="30" t="s">
        <v>737</v>
      </c>
      <c r="G86" s="30" t="s">
        <v>788</v>
      </c>
      <c r="H86" s="73" t="s">
        <v>507</v>
      </c>
      <c r="I86" s="110" t="s">
        <v>615</v>
      </c>
      <c r="J86" s="55" t="s">
        <v>3708</v>
      </c>
      <c r="K86" s="10" t="s">
        <v>516</v>
      </c>
      <c r="L86" s="30" t="s">
        <v>1445</v>
      </c>
      <c r="M86" s="11" t="s">
        <v>206</v>
      </c>
      <c r="N86" s="119" t="s">
        <v>138</v>
      </c>
      <c r="O86" s="3" t="s">
        <v>138</v>
      </c>
      <c r="P86" s="52" t="s">
        <v>525</v>
      </c>
      <c r="Q86" s="8" t="s">
        <v>138</v>
      </c>
      <c r="R86" s="34"/>
      <c r="S86" s="34" t="s">
        <v>173</v>
      </c>
      <c r="T86" s="1289" t="s">
        <v>141</v>
      </c>
      <c r="U86" s="1295"/>
    </row>
    <row r="87" spans="1:21" ht="67.5" x14ac:dyDescent="0.25">
      <c r="A87" s="202"/>
      <c r="B87" s="277">
        <v>1</v>
      </c>
      <c r="C87" s="267" t="s">
        <v>652</v>
      </c>
      <c r="D87" s="267" t="s">
        <v>652</v>
      </c>
      <c r="E87" s="267" t="s">
        <v>652</v>
      </c>
      <c r="F87" s="30" t="s">
        <v>616</v>
      </c>
      <c r="G87" s="36" t="s">
        <v>3</v>
      </c>
      <c r="H87" s="286" t="s">
        <v>506</v>
      </c>
      <c r="I87" s="110" t="s">
        <v>623</v>
      </c>
      <c r="J87" s="55" t="s">
        <v>3708</v>
      </c>
      <c r="K87" s="10" t="s">
        <v>517</v>
      </c>
      <c r="L87" s="30" t="s">
        <v>232</v>
      </c>
      <c r="M87" s="11" t="s">
        <v>206</v>
      </c>
      <c r="N87" s="119" t="s">
        <v>138</v>
      </c>
      <c r="O87" s="3" t="s">
        <v>150</v>
      </c>
      <c r="P87" s="33" t="s">
        <v>3</v>
      </c>
      <c r="Q87" s="66" t="s">
        <v>141</v>
      </c>
      <c r="R87" s="299" t="s">
        <v>755</v>
      </c>
      <c r="S87" s="33" t="s">
        <v>3</v>
      </c>
      <c r="T87" s="1289" t="s">
        <v>141</v>
      </c>
      <c r="U87" s="1295"/>
    </row>
    <row r="88" spans="1:21" ht="78.75" x14ac:dyDescent="0.25">
      <c r="A88" s="202"/>
      <c r="B88" s="277">
        <v>1</v>
      </c>
      <c r="C88" s="267" t="s">
        <v>652</v>
      </c>
      <c r="D88" s="267" t="s">
        <v>652</v>
      </c>
      <c r="E88" s="267" t="s">
        <v>652</v>
      </c>
      <c r="F88" s="30" t="s">
        <v>617</v>
      </c>
      <c r="G88" s="91" t="s">
        <v>8</v>
      </c>
      <c r="H88" s="286" t="s">
        <v>506</v>
      </c>
      <c r="I88" s="110" t="s">
        <v>624</v>
      </c>
      <c r="J88" s="55" t="s">
        <v>3708</v>
      </c>
      <c r="K88" s="10" t="s">
        <v>518</v>
      </c>
      <c r="L88" s="36" t="s">
        <v>8</v>
      </c>
      <c r="M88" s="11" t="s">
        <v>206</v>
      </c>
      <c r="N88" s="119" t="s">
        <v>138</v>
      </c>
      <c r="O88" s="3" t="s">
        <v>526</v>
      </c>
      <c r="P88" s="52" t="s">
        <v>8</v>
      </c>
      <c r="Q88" s="66" t="s">
        <v>141</v>
      </c>
      <c r="R88" s="300" t="s">
        <v>756</v>
      </c>
      <c r="S88" s="34" t="s">
        <v>8</v>
      </c>
      <c r="T88" s="1289" t="s">
        <v>141</v>
      </c>
      <c r="U88" s="1295"/>
    </row>
    <row r="89" spans="1:21" ht="46.5" customHeight="1" x14ac:dyDescent="0.25">
      <c r="A89" s="202"/>
      <c r="B89" s="277">
        <v>1</v>
      </c>
      <c r="C89" s="267" t="s">
        <v>652</v>
      </c>
      <c r="D89" s="267" t="s">
        <v>652</v>
      </c>
      <c r="E89" s="267" t="s">
        <v>652</v>
      </c>
      <c r="F89" s="30" t="s">
        <v>618</v>
      </c>
      <c r="G89" s="73" t="s">
        <v>770</v>
      </c>
      <c r="H89" s="73" t="s">
        <v>502</v>
      </c>
      <c r="I89" s="110" t="s">
        <v>625</v>
      </c>
      <c r="J89" s="55" t="s">
        <v>3708</v>
      </c>
      <c r="K89" s="10" t="s">
        <v>519</v>
      </c>
      <c r="L89" s="30" t="s">
        <v>523</v>
      </c>
      <c r="M89" s="11" t="s">
        <v>206</v>
      </c>
      <c r="N89" s="119" t="s">
        <v>138</v>
      </c>
      <c r="O89" s="3" t="s">
        <v>138</v>
      </c>
      <c r="P89" s="52" t="s">
        <v>525</v>
      </c>
      <c r="Q89" s="8" t="s">
        <v>138</v>
      </c>
      <c r="R89" s="33" t="s">
        <v>3709</v>
      </c>
      <c r="S89" s="30" t="s">
        <v>523</v>
      </c>
      <c r="T89" s="1294" t="s">
        <v>141</v>
      </c>
      <c r="U89" s="1295"/>
    </row>
    <row r="90" spans="1:21" ht="46.5" customHeight="1" x14ac:dyDescent="0.25">
      <c r="A90" s="202"/>
      <c r="B90" s="277">
        <v>1</v>
      </c>
      <c r="C90" s="267" t="s">
        <v>652</v>
      </c>
      <c r="D90" s="267" t="s">
        <v>652</v>
      </c>
      <c r="E90" s="267" t="s">
        <v>652</v>
      </c>
      <c r="F90" s="30" t="s">
        <v>619</v>
      </c>
      <c r="G90" s="73" t="s">
        <v>779</v>
      </c>
      <c r="H90" s="73" t="s">
        <v>503</v>
      </c>
      <c r="I90" s="110" t="s">
        <v>626</v>
      </c>
      <c r="J90" s="55" t="s">
        <v>3708</v>
      </c>
      <c r="K90" s="10" t="s">
        <v>520</v>
      </c>
      <c r="L90" s="30" t="s">
        <v>523</v>
      </c>
      <c r="M90" s="11" t="s">
        <v>206</v>
      </c>
      <c r="N90" s="119" t="s">
        <v>138</v>
      </c>
      <c r="O90" s="3" t="s">
        <v>138</v>
      </c>
      <c r="P90" s="52" t="s">
        <v>525</v>
      </c>
      <c r="Q90" s="8" t="s">
        <v>138</v>
      </c>
      <c r="R90" s="33" t="s">
        <v>3710</v>
      </c>
      <c r="S90" s="73" t="s">
        <v>524</v>
      </c>
      <c r="T90" s="1286" t="s">
        <v>141</v>
      </c>
      <c r="U90" s="1295"/>
    </row>
    <row r="91" spans="1:21" ht="46.5" customHeight="1" x14ac:dyDescent="0.25">
      <c r="A91" s="202"/>
      <c r="B91" s="277">
        <v>1</v>
      </c>
      <c r="C91" s="267" t="s">
        <v>652</v>
      </c>
      <c r="D91" s="267" t="s">
        <v>652</v>
      </c>
      <c r="E91" s="267" t="s">
        <v>652</v>
      </c>
      <c r="F91" s="30" t="s">
        <v>620</v>
      </c>
      <c r="G91" s="73" t="s">
        <v>771</v>
      </c>
      <c r="H91" s="99" t="s">
        <v>3716</v>
      </c>
      <c r="I91" s="110" t="s">
        <v>627</v>
      </c>
      <c r="J91" s="55" t="s">
        <v>3708</v>
      </c>
      <c r="K91" s="10" t="s">
        <v>521</v>
      </c>
      <c r="L91" s="30" t="s">
        <v>479</v>
      </c>
      <c r="M91" s="11" t="s">
        <v>206</v>
      </c>
      <c r="N91" s="119" t="s">
        <v>138</v>
      </c>
      <c r="O91" s="3" t="s">
        <v>531</v>
      </c>
      <c r="P91" s="52" t="s">
        <v>533</v>
      </c>
      <c r="Q91" s="66" t="s">
        <v>141</v>
      </c>
      <c r="R91" s="33" t="s">
        <v>3711</v>
      </c>
      <c r="S91" s="73" t="s">
        <v>479</v>
      </c>
      <c r="T91" s="1286" t="s">
        <v>141</v>
      </c>
      <c r="U91" s="1295"/>
    </row>
    <row r="92" spans="1:21" ht="45" x14ac:dyDescent="0.25">
      <c r="A92" s="202"/>
      <c r="B92" s="277">
        <v>1</v>
      </c>
      <c r="C92" s="267" t="s">
        <v>652</v>
      </c>
      <c r="D92" s="267" t="s">
        <v>652</v>
      </c>
      <c r="E92" s="267" t="s">
        <v>652</v>
      </c>
      <c r="F92" s="30" t="s">
        <v>621</v>
      </c>
      <c r="G92" s="30" t="s">
        <v>772</v>
      </c>
      <c r="H92" s="99" t="s">
        <v>3717</v>
      </c>
      <c r="I92" s="110" t="s">
        <v>628</v>
      </c>
      <c r="J92" s="55" t="s">
        <v>3708</v>
      </c>
      <c r="K92" s="10" t="s">
        <v>522</v>
      </c>
      <c r="L92" s="30" t="s">
        <v>501</v>
      </c>
      <c r="M92" s="11" t="s">
        <v>206</v>
      </c>
      <c r="N92" s="119" t="s">
        <v>138</v>
      </c>
      <c r="O92" s="3" t="s">
        <v>532</v>
      </c>
      <c r="P92" s="52" t="s">
        <v>534</v>
      </c>
      <c r="Q92" s="66" t="s">
        <v>141</v>
      </c>
      <c r="R92" s="33" t="s">
        <v>3712</v>
      </c>
      <c r="S92" s="30" t="s">
        <v>501</v>
      </c>
      <c r="T92" s="1289" t="s">
        <v>141</v>
      </c>
      <c r="U92" s="1295"/>
    </row>
    <row r="93" spans="1:21" ht="20.25" customHeight="1" x14ac:dyDescent="0.25">
      <c r="A93" s="79" t="s">
        <v>500</v>
      </c>
      <c r="B93" s="70" t="s">
        <v>102</v>
      </c>
      <c r="C93" s="1365" t="s">
        <v>128</v>
      </c>
      <c r="D93" s="1368"/>
      <c r="E93" s="1368"/>
      <c r="F93" s="1369"/>
      <c r="G93" s="71"/>
      <c r="H93" s="92"/>
      <c r="I93" s="112" t="s">
        <v>129</v>
      </c>
      <c r="J93" s="172"/>
      <c r="K93" s="93" t="s">
        <v>228</v>
      </c>
      <c r="L93" s="71"/>
      <c r="M93" s="84"/>
      <c r="N93" s="104"/>
      <c r="O93" s="71"/>
      <c r="P93" s="71"/>
      <c r="Q93" s="71"/>
      <c r="R93" s="70"/>
      <c r="S93" s="71"/>
      <c r="T93" s="92"/>
      <c r="U93" s="84"/>
    </row>
    <row r="94" spans="1:21" ht="33.75" x14ac:dyDescent="0.25">
      <c r="A94" s="207"/>
      <c r="B94" s="276">
        <v>1</v>
      </c>
      <c r="C94" s="267" t="s">
        <v>652</v>
      </c>
      <c r="D94" s="267" t="s">
        <v>652</v>
      </c>
      <c r="E94" s="267" t="s">
        <v>652</v>
      </c>
      <c r="F94" s="30" t="s">
        <v>413</v>
      </c>
      <c r="G94" s="30" t="s">
        <v>8</v>
      </c>
      <c r="H94" s="73" t="s">
        <v>3713</v>
      </c>
      <c r="I94" s="111" t="s">
        <v>308</v>
      </c>
      <c r="J94" s="170" t="s">
        <v>477</v>
      </c>
      <c r="K94" s="10" t="s">
        <v>428</v>
      </c>
      <c r="L94" s="30" t="s">
        <v>8</v>
      </c>
      <c r="M94" s="11" t="s">
        <v>2362</v>
      </c>
      <c r="N94" s="102" t="s">
        <v>141</v>
      </c>
      <c r="O94" s="3" t="s">
        <v>3682</v>
      </c>
      <c r="P94" s="46" t="s">
        <v>8</v>
      </c>
      <c r="Q94" s="66" t="s">
        <v>141</v>
      </c>
      <c r="R94" s="34" t="s">
        <v>130</v>
      </c>
      <c r="S94" s="34" t="s">
        <v>8</v>
      </c>
      <c r="T94" s="1289" t="s">
        <v>141</v>
      </c>
      <c r="U94" s="118" t="s">
        <v>4208</v>
      </c>
    </row>
    <row r="95" spans="1:21" ht="63.75" customHeight="1" x14ac:dyDescent="0.25">
      <c r="A95" s="207"/>
      <c r="B95" s="276">
        <v>1</v>
      </c>
      <c r="C95" s="267" t="s">
        <v>652</v>
      </c>
      <c r="D95" s="267" t="s">
        <v>652</v>
      </c>
      <c r="E95" s="267" t="s">
        <v>652</v>
      </c>
      <c r="F95" s="30" t="s">
        <v>414</v>
      </c>
      <c r="G95" s="73" t="s">
        <v>243</v>
      </c>
      <c r="H95" s="73" t="s">
        <v>3714</v>
      </c>
      <c r="I95" s="111" t="s">
        <v>275</v>
      </c>
      <c r="J95" s="170" t="s">
        <v>477</v>
      </c>
      <c r="K95" s="10" t="s">
        <v>427</v>
      </c>
      <c r="L95" s="30" t="s">
        <v>242</v>
      </c>
      <c r="M95" s="11" t="s">
        <v>2363</v>
      </c>
      <c r="N95" s="102" t="s">
        <v>141</v>
      </c>
      <c r="O95" s="61" t="s">
        <v>138</v>
      </c>
      <c r="P95" s="52" t="s">
        <v>181</v>
      </c>
      <c r="Q95" s="8" t="s">
        <v>138</v>
      </c>
      <c r="R95" s="12" t="s">
        <v>41</v>
      </c>
      <c r="S95" s="36" t="s">
        <v>37</v>
      </c>
      <c r="T95" s="1286" t="s">
        <v>143</v>
      </c>
      <c r="U95" s="118" t="s">
        <v>4208</v>
      </c>
    </row>
    <row r="96" spans="1:21" ht="42" customHeight="1" x14ac:dyDescent="0.25">
      <c r="A96" s="207"/>
      <c r="B96" s="276">
        <v>1</v>
      </c>
      <c r="C96" s="267" t="s">
        <v>652</v>
      </c>
      <c r="D96" s="267" t="s">
        <v>652</v>
      </c>
      <c r="E96" s="267" t="s">
        <v>652</v>
      </c>
      <c r="F96" s="30" t="s">
        <v>415</v>
      </c>
      <c r="G96" s="73" t="s">
        <v>3</v>
      </c>
      <c r="H96" s="73" t="s">
        <v>82</v>
      </c>
      <c r="I96" s="111" t="s">
        <v>309</v>
      </c>
      <c r="J96" s="171" t="s">
        <v>477</v>
      </c>
      <c r="K96" s="10" t="s">
        <v>426</v>
      </c>
      <c r="L96" s="30" t="s">
        <v>232</v>
      </c>
      <c r="M96" s="11" t="s">
        <v>206</v>
      </c>
      <c r="N96" s="102" t="s">
        <v>141</v>
      </c>
      <c r="O96" s="3" t="s">
        <v>150</v>
      </c>
      <c r="P96" s="33" t="s">
        <v>3</v>
      </c>
      <c r="Q96" s="66" t="s">
        <v>141</v>
      </c>
      <c r="R96" s="33" t="s">
        <v>133</v>
      </c>
      <c r="S96" s="33" t="s">
        <v>3</v>
      </c>
      <c r="T96" s="1289" t="s">
        <v>141</v>
      </c>
      <c r="U96" s="118" t="s">
        <v>4208</v>
      </c>
    </row>
    <row r="97" spans="1:21" ht="68.25" customHeight="1" x14ac:dyDescent="0.25">
      <c r="A97" s="207"/>
      <c r="B97" s="276">
        <v>1</v>
      </c>
      <c r="C97" s="267" t="s">
        <v>652</v>
      </c>
      <c r="D97" s="267" t="s">
        <v>652</v>
      </c>
      <c r="E97" s="267" t="s">
        <v>652</v>
      </c>
      <c r="F97" s="33" t="s">
        <v>416</v>
      </c>
      <c r="G97" s="18" t="s">
        <v>238</v>
      </c>
      <c r="H97" s="91" t="s">
        <v>3715</v>
      </c>
      <c r="I97" s="296" t="s">
        <v>285</v>
      </c>
      <c r="J97" s="171" t="s">
        <v>477</v>
      </c>
      <c r="K97" s="5" t="s">
        <v>425</v>
      </c>
      <c r="L97" s="30" t="s">
        <v>237</v>
      </c>
      <c r="M97" s="11" t="s">
        <v>2364</v>
      </c>
      <c r="N97" s="102" t="s">
        <v>141</v>
      </c>
      <c r="O97" s="3" t="s">
        <v>3683</v>
      </c>
      <c r="P97" s="34" t="s">
        <v>67</v>
      </c>
      <c r="Q97" s="66" t="s">
        <v>143</v>
      </c>
      <c r="R97" s="33" t="s">
        <v>134</v>
      </c>
      <c r="S97" s="33" t="s">
        <v>40</v>
      </c>
      <c r="T97" s="1289" t="s">
        <v>141</v>
      </c>
      <c r="U97" s="118" t="s">
        <v>4208</v>
      </c>
    </row>
    <row r="98" spans="1:21" ht="90.75" customHeight="1" x14ac:dyDescent="0.25">
      <c r="A98" s="207"/>
      <c r="B98" s="276">
        <v>1</v>
      </c>
      <c r="C98" s="267" t="s">
        <v>652</v>
      </c>
      <c r="D98" s="267" t="s">
        <v>652</v>
      </c>
      <c r="E98" s="267" t="s">
        <v>652</v>
      </c>
      <c r="F98" s="34" t="s">
        <v>777</v>
      </c>
      <c r="G98" s="30" t="s">
        <v>8</v>
      </c>
      <c r="H98" s="73" t="s">
        <v>775</v>
      </c>
      <c r="I98" s="111" t="s">
        <v>776</v>
      </c>
      <c r="J98" s="170" t="s">
        <v>244</v>
      </c>
      <c r="K98" s="5" t="s">
        <v>778</v>
      </c>
      <c r="L98" s="34" t="s">
        <v>8</v>
      </c>
      <c r="M98" s="11" t="s">
        <v>2365</v>
      </c>
      <c r="N98" s="102" t="s">
        <v>141</v>
      </c>
      <c r="O98" s="3" t="s">
        <v>3682</v>
      </c>
      <c r="P98" s="46" t="s">
        <v>8</v>
      </c>
      <c r="Q98" s="66" t="s">
        <v>141</v>
      </c>
      <c r="R98" s="34" t="s">
        <v>130</v>
      </c>
      <c r="S98" s="34" t="s">
        <v>8</v>
      </c>
      <c r="T98" s="1289" t="s">
        <v>141</v>
      </c>
      <c r="U98" s="118" t="s">
        <v>4208</v>
      </c>
    </row>
    <row r="99" spans="1:21" ht="90.75" customHeight="1" x14ac:dyDescent="0.25">
      <c r="A99" s="207"/>
      <c r="B99" s="276">
        <v>1</v>
      </c>
      <c r="C99" s="267" t="s">
        <v>652</v>
      </c>
      <c r="D99" s="267" t="s">
        <v>652</v>
      </c>
      <c r="E99" s="267" t="s">
        <v>652</v>
      </c>
      <c r="F99" s="34" t="s">
        <v>417</v>
      </c>
      <c r="G99" s="34" t="s">
        <v>231</v>
      </c>
      <c r="H99" s="73" t="s">
        <v>183</v>
      </c>
      <c r="I99" s="111" t="s">
        <v>310</v>
      </c>
      <c r="J99" s="170" t="s">
        <v>477</v>
      </c>
      <c r="K99" s="5" t="s">
        <v>424</v>
      </c>
      <c r="L99" s="34" t="s">
        <v>230</v>
      </c>
      <c r="M99" s="11" t="s">
        <v>2366</v>
      </c>
      <c r="N99" s="102" t="s">
        <v>141</v>
      </c>
      <c r="O99" s="82" t="s">
        <v>702</v>
      </c>
      <c r="P99" s="74" t="s">
        <v>703</v>
      </c>
      <c r="Q99" s="178" t="s">
        <v>148</v>
      </c>
      <c r="R99" s="33" t="s">
        <v>39</v>
      </c>
      <c r="S99" s="33" t="s">
        <v>40</v>
      </c>
      <c r="T99" s="1289" t="s">
        <v>141</v>
      </c>
      <c r="U99" s="118" t="s">
        <v>4208</v>
      </c>
    </row>
    <row r="100" spans="1:21" ht="90.75" customHeight="1" x14ac:dyDescent="0.25">
      <c r="A100" s="207"/>
      <c r="B100" s="276">
        <v>1</v>
      </c>
      <c r="C100" s="267" t="s">
        <v>652</v>
      </c>
      <c r="D100" s="267" t="s">
        <v>652</v>
      </c>
      <c r="E100" s="267" t="s">
        <v>652</v>
      </c>
      <c r="F100" s="34" t="s">
        <v>727</v>
      </c>
      <c r="G100" s="30" t="s">
        <v>8</v>
      </c>
      <c r="H100" s="73" t="s">
        <v>728</v>
      </c>
      <c r="I100" s="111" t="s">
        <v>729</v>
      </c>
      <c r="J100" s="170" t="s">
        <v>244</v>
      </c>
      <c r="K100" s="5" t="s">
        <v>733</v>
      </c>
      <c r="L100" s="34" t="s">
        <v>8</v>
      </c>
      <c r="M100" s="11" t="s">
        <v>2367</v>
      </c>
      <c r="N100" s="102" t="s">
        <v>141</v>
      </c>
      <c r="O100" s="3" t="s">
        <v>3682</v>
      </c>
      <c r="P100" s="46" t="s">
        <v>8</v>
      </c>
      <c r="Q100" s="66" t="s">
        <v>141</v>
      </c>
      <c r="R100" s="34" t="s">
        <v>130</v>
      </c>
      <c r="S100" s="34" t="s">
        <v>8</v>
      </c>
      <c r="T100" s="1289" t="s">
        <v>141</v>
      </c>
      <c r="U100" s="118" t="s">
        <v>4208</v>
      </c>
    </row>
    <row r="101" spans="1:21" ht="107.25" customHeight="1" x14ac:dyDescent="0.25">
      <c r="A101" s="207"/>
      <c r="B101" s="276">
        <v>1</v>
      </c>
      <c r="C101" s="267" t="s">
        <v>652</v>
      </c>
      <c r="D101" s="267" t="s">
        <v>652</v>
      </c>
      <c r="E101" s="267" t="s">
        <v>652</v>
      </c>
      <c r="F101" s="33" t="s">
        <v>418</v>
      </c>
      <c r="G101" s="30" t="s">
        <v>2069</v>
      </c>
      <c r="H101" s="73" t="s">
        <v>3686</v>
      </c>
      <c r="I101" s="296" t="s">
        <v>311</v>
      </c>
      <c r="J101" s="170" t="s">
        <v>477</v>
      </c>
      <c r="K101" s="5" t="s">
        <v>423</v>
      </c>
      <c r="L101" s="30" t="s">
        <v>2070</v>
      </c>
      <c r="M101" s="11" t="s">
        <v>2368</v>
      </c>
      <c r="N101" s="102" t="s">
        <v>141</v>
      </c>
      <c r="O101" s="3" t="s">
        <v>3684</v>
      </c>
      <c r="P101" s="34" t="s">
        <v>68</v>
      </c>
      <c r="Q101" s="66" t="s">
        <v>143</v>
      </c>
      <c r="R101" s="12" t="s">
        <v>135</v>
      </c>
      <c r="S101" s="33" t="s">
        <v>38</v>
      </c>
      <c r="T101" s="1289" t="s">
        <v>141</v>
      </c>
      <c r="U101" s="118" t="s">
        <v>4208</v>
      </c>
    </row>
    <row r="102" spans="1:21" ht="90.75" customHeight="1" x14ac:dyDescent="0.25">
      <c r="A102" s="207"/>
      <c r="B102" s="276">
        <v>1</v>
      </c>
      <c r="C102" s="267" t="s">
        <v>652</v>
      </c>
      <c r="D102" s="267" t="s">
        <v>652</v>
      </c>
      <c r="E102" s="267" t="s">
        <v>652</v>
      </c>
      <c r="F102" s="34" t="s">
        <v>730</v>
      </c>
      <c r="G102" s="30" t="s">
        <v>8</v>
      </c>
      <c r="H102" s="73" t="s">
        <v>731</v>
      </c>
      <c r="I102" s="111" t="s">
        <v>732</v>
      </c>
      <c r="J102" s="170" t="s">
        <v>244</v>
      </c>
      <c r="K102" s="5" t="s">
        <v>794</v>
      </c>
      <c r="L102" s="34" t="s">
        <v>8</v>
      </c>
      <c r="M102" s="11" t="s">
        <v>734</v>
      </c>
      <c r="N102" s="102" t="s">
        <v>141</v>
      </c>
      <c r="O102" s="3" t="s">
        <v>3682</v>
      </c>
      <c r="P102" s="46" t="s">
        <v>8</v>
      </c>
      <c r="Q102" s="66" t="s">
        <v>141</v>
      </c>
      <c r="R102" s="34" t="s">
        <v>130</v>
      </c>
      <c r="S102" s="34" t="s">
        <v>8</v>
      </c>
      <c r="T102" s="1289" t="s">
        <v>141</v>
      </c>
      <c r="U102" s="118" t="s">
        <v>4208</v>
      </c>
    </row>
    <row r="103" spans="1:21" ht="86.25" customHeight="1" x14ac:dyDescent="0.25">
      <c r="A103" s="207"/>
      <c r="B103" s="276">
        <v>1</v>
      </c>
      <c r="C103" s="267" t="s">
        <v>652</v>
      </c>
      <c r="D103" s="267" t="s">
        <v>652</v>
      </c>
      <c r="E103" s="267" t="s">
        <v>652</v>
      </c>
      <c r="F103" s="33" t="s">
        <v>419</v>
      </c>
      <c r="G103" s="33" t="s">
        <v>229</v>
      </c>
      <c r="H103" s="18" t="s">
        <v>82</v>
      </c>
      <c r="I103" s="296" t="s">
        <v>286</v>
      </c>
      <c r="J103" s="171" t="s">
        <v>478</v>
      </c>
      <c r="K103" s="5" t="s">
        <v>422</v>
      </c>
      <c r="L103" s="34" t="s">
        <v>795</v>
      </c>
      <c r="M103" s="11" t="s">
        <v>206</v>
      </c>
      <c r="N103" s="102" t="s">
        <v>141</v>
      </c>
      <c r="O103" s="3" t="s">
        <v>3685</v>
      </c>
      <c r="P103" s="34" t="s">
        <v>66</v>
      </c>
      <c r="Q103" s="66" t="s">
        <v>143</v>
      </c>
      <c r="R103" s="33" t="s">
        <v>131</v>
      </c>
      <c r="S103" s="33" t="s">
        <v>132</v>
      </c>
      <c r="T103" s="1289" t="s">
        <v>141</v>
      </c>
      <c r="U103" s="118" t="s">
        <v>4208</v>
      </c>
    </row>
    <row r="104" spans="1:21" ht="48.75" customHeight="1" x14ac:dyDescent="0.25">
      <c r="A104" s="207"/>
      <c r="B104" s="276">
        <v>1</v>
      </c>
      <c r="C104" s="267" t="s">
        <v>652</v>
      </c>
      <c r="D104" s="267" t="s">
        <v>652</v>
      </c>
      <c r="E104" s="267" t="s">
        <v>652</v>
      </c>
      <c r="F104" s="34" t="s">
        <v>420</v>
      </c>
      <c r="G104" s="34" t="s">
        <v>231</v>
      </c>
      <c r="H104" s="73" t="s">
        <v>787</v>
      </c>
      <c r="I104" s="111" t="s">
        <v>282</v>
      </c>
      <c r="J104" s="171" t="s">
        <v>478</v>
      </c>
      <c r="K104" s="5" t="s">
        <v>421</v>
      </c>
      <c r="L104" s="34" t="s">
        <v>230</v>
      </c>
      <c r="M104" s="11" t="s">
        <v>2369</v>
      </c>
      <c r="N104" s="102" t="s">
        <v>141</v>
      </c>
      <c r="O104" s="61" t="s">
        <v>138</v>
      </c>
      <c r="P104" s="52" t="s">
        <v>182</v>
      </c>
      <c r="Q104" s="85" t="s">
        <v>138</v>
      </c>
      <c r="R104" s="37" t="s">
        <v>136</v>
      </c>
      <c r="S104" s="33" t="s">
        <v>40</v>
      </c>
      <c r="T104" s="1289" t="s">
        <v>141</v>
      </c>
      <c r="U104" s="118" t="s">
        <v>4208</v>
      </c>
    </row>
  </sheetData>
  <sheetProtection algorithmName="SHA-512" hashValue="SETCNBYTjK0f+SApN9YrBlgjnwzfJ7fbNljpGI/8Jj9yHEjOyS1sBGbiRSGv76MpV0Sp7SZmp0F78mwGK+g9WA==" saltValue="fVjzv0pYxbqJJRHL7LXiIA==" spinCount="100000" sheet="1" objects="1" scenarios="1"/>
  <autoFilter ref="A6:U104" xr:uid="{00000000-0001-0000-0100-000000000000}">
    <filterColumn colId="2" showButton="0"/>
    <filterColumn colId="3" showButton="0"/>
    <filterColumn colId="4" showButton="0"/>
  </autoFilter>
  <mergeCells count="17">
    <mergeCell ref="C2:G2"/>
    <mergeCell ref="C4:E4"/>
    <mergeCell ref="C10:F10"/>
    <mergeCell ref="C6:F6"/>
    <mergeCell ref="F16:H17"/>
    <mergeCell ref="C17:E17"/>
    <mergeCell ref="C16:E16"/>
    <mergeCell ref="C3:F3"/>
    <mergeCell ref="C28:F28"/>
    <mergeCell ref="C41:F41"/>
    <mergeCell ref="C93:F93"/>
    <mergeCell ref="C52:F52"/>
    <mergeCell ref="C55:F55"/>
    <mergeCell ref="C66:F66"/>
    <mergeCell ref="C77:F77"/>
    <mergeCell ref="C84:F84"/>
    <mergeCell ref="C44:H44"/>
  </mergeCells>
  <phoneticPr fontId="142" type="noConversion"/>
  <hyperlinks>
    <hyperlink ref="C3:F3" location="Content!A1" display="Content (Inhaltsverzeichnis)" xr:uid="{00000000-0004-0000-0100-000000000000}"/>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B1:M35"/>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1371" t="s">
        <v>4300</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111" customHeight="1" x14ac:dyDescent="0.2">
      <c r="B8" s="426" t="s">
        <v>1066</v>
      </c>
      <c r="C8" s="2681" t="s">
        <v>3759</v>
      </c>
      <c r="D8" s="2682"/>
      <c r="E8" s="428" t="s">
        <v>1066</v>
      </c>
      <c r="F8" s="2683"/>
      <c r="G8" s="2684"/>
      <c r="H8" s="127"/>
      <c r="I8" s="128"/>
      <c r="J8" s="126"/>
      <c r="K8" s="126"/>
      <c r="L8" s="126"/>
      <c r="M8" s="126"/>
    </row>
    <row r="9" spans="2:13" ht="69.75" customHeight="1" x14ac:dyDescent="0.2">
      <c r="B9" s="427" t="s">
        <v>1444</v>
      </c>
      <c r="C9" s="2681" t="s">
        <v>3760</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761" t="s">
        <v>3752</v>
      </c>
      <c r="C14" s="2762"/>
      <c r="D14" s="2763" t="s">
        <v>1336</v>
      </c>
      <c r="E14" s="2743"/>
      <c r="F14" s="2743"/>
      <c r="G14" s="2743"/>
      <c r="H14" s="7"/>
    </row>
    <row r="15" spans="2:13" x14ac:dyDescent="0.2">
      <c r="B15" s="544"/>
      <c r="C15" s="544"/>
      <c r="D15" s="552"/>
      <c r="E15" s="544"/>
      <c r="F15" s="544"/>
      <c r="G15" s="544"/>
      <c r="H15" s="7"/>
    </row>
    <row r="16" spans="2:13" ht="41.25" customHeight="1" x14ac:dyDescent="0.2">
      <c r="B16" s="652" t="s">
        <v>1847</v>
      </c>
      <c r="C16" s="118" t="s">
        <v>1844</v>
      </c>
      <c r="D16" s="136"/>
      <c r="E16" s="135"/>
      <c r="F16" s="135"/>
      <c r="G16" s="135"/>
      <c r="H16" s="7"/>
    </row>
    <row r="17" spans="2:8" ht="24.95" customHeight="1" x14ac:dyDescent="0.2">
      <c r="B17" s="2727" t="s">
        <v>1784</v>
      </c>
      <c r="C17" s="2728"/>
      <c r="D17" s="135"/>
      <c r="E17" s="135"/>
      <c r="F17" s="135"/>
      <c r="G17" s="135"/>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91" t="s">
        <v>878</v>
      </c>
      <c r="C22" s="2691"/>
      <c r="D22" s="2691"/>
      <c r="E22" s="2691"/>
    </row>
    <row r="23" spans="2:8" ht="7.5" customHeight="1" x14ac:dyDescent="0.2"/>
    <row r="24" spans="2:8" ht="28.5" customHeight="1" x14ac:dyDescent="0.2">
      <c r="B24" s="2692" t="s">
        <v>1462</v>
      </c>
      <c r="C24" s="2692"/>
    </row>
    <row r="25" spans="2:8" ht="24.95" customHeight="1" thickBot="1" x14ac:dyDescent="0.25">
      <c r="B25" s="338" t="s">
        <v>1320</v>
      </c>
      <c r="C25" s="2719" t="s">
        <v>1321</v>
      </c>
      <c r="D25" s="2720"/>
      <c r="E25" s="2721" t="s">
        <v>1322</v>
      </c>
      <c r="F25" s="2722"/>
    </row>
    <row r="26" spans="2:8" ht="35.25" customHeight="1" thickBot="1" x14ac:dyDescent="0.25">
      <c r="B26" s="2688" t="s">
        <v>1308</v>
      </c>
      <c r="C26" s="2689"/>
      <c r="D26" s="2689"/>
      <c r="E26" s="2689"/>
      <c r="F26" s="2690"/>
    </row>
    <row r="29" spans="2:8" ht="28.5" customHeight="1" x14ac:dyDescent="0.2">
      <c r="B29" s="2692" t="s">
        <v>881</v>
      </c>
      <c r="C29" s="2692"/>
    </row>
    <row r="30" spans="2:8" ht="36.75" customHeight="1" x14ac:dyDescent="0.2">
      <c r="B30" s="30" t="s">
        <v>448</v>
      </c>
      <c r="C30" s="2733" t="s">
        <v>8</v>
      </c>
      <c r="D30" s="2734"/>
      <c r="E30" s="2735" t="s">
        <v>8</v>
      </c>
      <c r="F30" s="2736"/>
    </row>
    <row r="31" spans="2:8" ht="36.75" customHeight="1" x14ac:dyDescent="0.2">
      <c r="B31" s="30" t="s">
        <v>449</v>
      </c>
      <c r="C31" s="2731" t="s">
        <v>331</v>
      </c>
      <c r="D31" s="2732"/>
      <c r="E31" s="1603" t="s">
        <v>332</v>
      </c>
      <c r="F31" s="1583"/>
    </row>
    <row r="34" spans="2:8" x14ac:dyDescent="0.2">
      <c r="B34" s="137" t="s">
        <v>880</v>
      </c>
    </row>
    <row r="35" spans="2:8" ht="42" customHeight="1" x14ac:dyDescent="0.25">
      <c r="B35" s="2747"/>
      <c r="C35" s="2748"/>
      <c r="D35" s="2671"/>
      <c r="E35" s="2672"/>
      <c r="F35" s="2673"/>
      <c r="G35" s="138"/>
      <c r="H35"/>
    </row>
  </sheetData>
  <sheetProtection algorithmName="SHA-512" hashValue="o7FEb2dHwrdJMwQ6oelZh6wXjhv8VD0jb5h5XfPl4Rm0hEv753oYLv9wgDkdrzRsjC+mF+AMo2pDmP1A01DDww==" saltValue="iHSEI+hyYaXYr2ojjtIOSA==" spinCount="100000" sheet="1" objects="1" scenarios="1"/>
  <mergeCells count="22">
    <mergeCell ref="B24:C24"/>
    <mergeCell ref="B2:F2"/>
    <mergeCell ref="B6:C6"/>
    <mergeCell ref="C8:D8"/>
    <mergeCell ref="F8:G8"/>
    <mergeCell ref="C9:D9"/>
    <mergeCell ref="F9:G9"/>
    <mergeCell ref="B13:G13"/>
    <mergeCell ref="B14:C14"/>
    <mergeCell ref="D14:G14"/>
    <mergeCell ref="B17:C17"/>
    <mergeCell ref="B22:E22"/>
    <mergeCell ref="C31:D31"/>
    <mergeCell ref="E31:F31"/>
    <mergeCell ref="B35:C35"/>
    <mergeCell ref="D35:F35"/>
    <mergeCell ref="C25:D25"/>
    <mergeCell ref="E25:F25"/>
    <mergeCell ref="B26:F26"/>
    <mergeCell ref="B29:C29"/>
    <mergeCell ref="C30:D30"/>
    <mergeCell ref="E30:F30"/>
  </mergeCells>
  <hyperlinks>
    <hyperlink ref="B3" location="Content!A1" display="Content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7.8554687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371" t="s">
        <v>893</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38.25" customHeight="1" x14ac:dyDescent="0.2">
      <c r="B8" s="426" t="s">
        <v>1066</v>
      </c>
      <c r="C8" s="2681" t="s">
        <v>2946</v>
      </c>
      <c r="D8" s="2682"/>
      <c r="E8" s="428" t="s">
        <v>1066</v>
      </c>
      <c r="F8" s="2683"/>
      <c r="G8" s="2684"/>
      <c r="H8" s="127"/>
      <c r="I8" s="128"/>
      <c r="J8" s="126"/>
      <c r="K8" s="126"/>
      <c r="L8" s="126"/>
      <c r="M8" s="126"/>
    </row>
    <row r="9" spans="2:13" ht="78.75" customHeight="1" x14ac:dyDescent="0.2">
      <c r="B9" s="427" t="s">
        <v>1444</v>
      </c>
      <c r="C9" s="2681" t="s">
        <v>4301</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675"/>
      <c r="D13" s="2675"/>
      <c r="E13" s="2675"/>
      <c r="F13" s="2675"/>
      <c r="G13" s="2676"/>
      <c r="H13" s="134"/>
    </row>
    <row r="14" spans="2:13" ht="24.95" customHeight="1" x14ac:dyDescent="0.2">
      <c r="B14" s="2674" t="s">
        <v>1329</v>
      </c>
      <c r="C14" s="2675"/>
      <c r="D14" s="2675"/>
      <c r="E14" s="2676"/>
      <c r="F14" s="2680" t="s">
        <v>3752</v>
      </c>
      <c r="G14" s="2195"/>
      <c r="H14" s="7"/>
    </row>
    <row r="15" spans="2:13" ht="24.95" customHeight="1" x14ac:dyDescent="0.2">
      <c r="B15" s="2674" t="s">
        <v>1483</v>
      </c>
      <c r="C15" s="2675"/>
      <c r="D15" s="2676"/>
      <c r="E15" s="568" t="s">
        <v>1463</v>
      </c>
      <c r="F15" s="544"/>
      <c r="G15" s="544"/>
      <c r="H15" s="7"/>
    </row>
    <row r="16" spans="2:13" ht="24.95" customHeight="1" x14ac:dyDescent="0.2">
      <c r="B16" s="550" t="s">
        <v>1331</v>
      </c>
      <c r="C16" s="535" t="s">
        <v>1332</v>
      </c>
      <c r="D16" s="535" t="s">
        <v>1333</v>
      </c>
      <c r="E16" s="549"/>
      <c r="F16" s="544"/>
      <c r="G16" s="544"/>
      <c r="H16" s="7"/>
    </row>
    <row r="17" spans="2:8" x14ac:dyDescent="0.2">
      <c r="B17" s="42"/>
      <c r="C17" s="42"/>
      <c r="D17" s="545"/>
      <c r="E17" s="42"/>
      <c r="F17" s="42"/>
      <c r="G17" s="42"/>
      <c r="H17" s="7"/>
    </row>
    <row r="18" spans="2:8" ht="24.95" customHeight="1" x14ac:dyDescent="0.2">
      <c r="B18" s="542" t="s">
        <v>1337</v>
      </c>
      <c r="C18" s="543" t="s">
        <v>1338</v>
      </c>
      <c r="D18" s="546"/>
      <c r="E18" s="544"/>
      <c r="F18" s="544"/>
      <c r="G18" s="544"/>
      <c r="H18" s="7"/>
    </row>
    <row r="19" spans="2:8" ht="24.95" customHeight="1" x14ac:dyDescent="0.2">
      <c r="B19" s="2727" t="s">
        <v>1451</v>
      </c>
      <c r="C19" s="2728"/>
      <c r="D19" s="544"/>
      <c r="E19" s="544"/>
      <c r="F19" s="544"/>
      <c r="G19" s="544"/>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91" t="s">
        <v>878</v>
      </c>
      <c r="C24" s="2691"/>
      <c r="D24" s="2691"/>
      <c r="E24" s="2691"/>
    </row>
    <row r="25" spans="2:8" ht="7.5" customHeight="1" x14ac:dyDescent="0.2"/>
    <row r="26" spans="2:8" ht="28.5" customHeight="1" x14ac:dyDescent="0.2">
      <c r="B26" s="2692" t="s">
        <v>1462</v>
      </c>
      <c r="C26" s="2692"/>
    </row>
    <row r="27" spans="2:8" ht="24.95" customHeight="1" thickBot="1" x14ac:dyDescent="0.25">
      <c r="B27" s="338" t="s">
        <v>1320</v>
      </c>
      <c r="C27" s="2719" t="s">
        <v>1321</v>
      </c>
      <c r="D27" s="2720"/>
      <c r="E27" s="2721" t="s">
        <v>1322</v>
      </c>
      <c r="F27" s="2722"/>
    </row>
    <row r="28" spans="2:8" ht="37.5" customHeight="1" thickBot="1" x14ac:dyDescent="0.25">
      <c r="B28" s="2688" t="s">
        <v>1306</v>
      </c>
      <c r="C28" s="2689"/>
      <c r="D28" s="2689"/>
      <c r="E28" s="2689"/>
      <c r="F28" s="2690"/>
    </row>
    <row r="31" spans="2:8" ht="28.5" customHeight="1" thickBot="1" x14ac:dyDescent="0.25">
      <c r="B31" s="2764" t="s">
        <v>881</v>
      </c>
      <c r="C31" s="2764"/>
    </row>
    <row r="32" spans="2:8" ht="30.75" customHeight="1" thickBot="1" x14ac:dyDescent="0.25">
      <c r="B32" s="2688" t="s">
        <v>1307</v>
      </c>
      <c r="C32" s="2689"/>
      <c r="D32" s="2689"/>
      <c r="E32" s="2689"/>
      <c r="F32" s="2690"/>
    </row>
    <row r="36" spans="2:8" x14ac:dyDescent="0.2">
      <c r="B36" s="137" t="s">
        <v>880</v>
      </c>
    </row>
    <row r="37" spans="2:8" ht="42" customHeight="1" x14ac:dyDescent="0.25">
      <c r="B37" s="2669"/>
      <c r="C37" s="2670"/>
      <c r="D37" s="2671"/>
      <c r="E37" s="2672"/>
      <c r="F37" s="2673"/>
      <c r="G37" s="138"/>
      <c r="H37"/>
    </row>
  </sheetData>
  <sheetProtection algorithmName="SHA-512" hashValue="eSs4qWivwphYBwHdwajjoIYZThpjTvNG3SnSfLeBRGtQc0q06ag+48grZtsFjsOBc7m6cPduFRO4uMNfDBBQWA==" saltValue="CzEc72Xuk7kOs9CPl0sS0A==" spinCount="100000" sheet="1" objects="1" scenarios="1"/>
  <mergeCells count="20">
    <mergeCell ref="B14:E14"/>
    <mergeCell ref="F14:G14"/>
    <mergeCell ref="B15:D15"/>
    <mergeCell ref="B13:G13"/>
    <mergeCell ref="B2:F2"/>
    <mergeCell ref="C8:D8"/>
    <mergeCell ref="F8:G8"/>
    <mergeCell ref="C9:D9"/>
    <mergeCell ref="F9:G9"/>
    <mergeCell ref="B6:C6"/>
    <mergeCell ref="C27:D27"/>
    <mergeCell ref="E27:F27"/>
    <mergeCell ref="B19:C19"/>
    <mergeCell ref="B24:E24"/>
    <mergeCell ref="B26:C26"/>
    <mergeCell ref="B37:C37"/>
    <mergeCell ref="D37:F37"/>
    <mergeCell ref="B28:F28"/>
    <mergeCell ref="B32:F32"/>
    <mergeCell ref="B31:C31"/>
  </mergeCells>
  <hyperlinks>
    <hyperlink ref="B3" location="Content!A1" display="Content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30.140625" style="58" customWidth="1"/>
    <col min="8" max="16384" width="9" style="58"/>
  </cols>
  <sheetData>
    <row r="1" spans="2:13" ht="9" customHeight="1" x14ac:dyDescent="0.2"/>
    <row r="2" spans="2:13" ht="54.75" customHeight="1" x14ac:dyDescent="0.25">
      <c r="B2" s="1371" t="s">
        <v>2874</v>
      </c>
      <c r="C2" s="1371"/>
      <c r="D2" s="1371"/>
      <c r="E2" s="1371"/>
      <c r="F2" s="1371"/>
      <c r="G2" s="1371"/>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69.75" customHeight="1" x14ac:dyDescent="0.2">
      <c r="B8" s="426" t="s">
        <v>1066</v>
      </c>
      <c r="C8" s="2765" t="s">
        <v>2947</v>
      </c>
      <c r="D8" s="2766"/>
      <c r="E8" s="428" t="s">
        <v>1066</v>
      </c>
      <c r="F8" s="2683"/>
      <c r="G8" s="2684"/>
      <c r="H8" s="127"/>
      <c r="I8" s="128"/>
      <c r="J8" s="126"/>
      <c r="K8" s="126"/>
      <c r="L8" s="126"/>
      <c r="M8" s="126"/>
    </row>
    <row r="9" spans="2:13" ht="84" customHeight="1" x14ac:dyDescent="0.2">
      <c r="B9" s="427" t="s">
        <v>1444</v>
      </c>
      <c r="C9" s="2681" t="s">
        <v>2875</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s="42" customFormat="1" ht="24.95" customHeight="1" x14ac:dyDescent="0.2">
      <c r="B13" s="2674" t="s">
        <v>1328</v>
      </c>
      <c r="C13" s="2675"/>
      <c r="D13" s="2675"/>
      <c r="E13" s="2675"/>
      <c r="F13" s="2675"/>
      <c r="G13" s="2676"/>
      <c r="H13" s="553"/>
    </row>
    <row r="14" spans="2:13" s="42" customFormat="1" ht="24.95" customHeight="1" x14ac:dyDescent="0.2">
      <c r="B14" s="2674" t="s">
        <v>1329</v>
      </c>
      <c r="C14" s="2675"/>
      <c r="D14" s="2675"/>
      <c r="E14" s="2675"/>
      <c r="F14" s="2676"/>
      <c r="G14" s="556" t="s">
        <v>3761</v>
      </c>
    </row>
    <row r="15" spans="2:13" s="42" customFormat="1" ht="24.95" customHeight="1" x14ac:dyDescent="0.2">
      <c r="B15" s="2674" t="s">
        <v>1483</v>
      </c>
      <c r="C15" s="2767"/>
      <c r="D15" s="2767"/>
      <c r="E15" s="2768"/>
      <c r="F15" s="547" t="s">
        <v>1330</v>
      </c>
      <c r="G15" s="544"/>
    </row>
    <row r="16" spans="2:13" s="42" customFormat="1" ht="24.95" customHeight="1" x14ac:dyDescent="0.2">
      <c r="B16" s="118" t="s">
        <v>1487</v>
      </c>
      <c r="C16" s="2674" t="s">
        <v>1333</v>
      </c>
      <c r="D16" s="2675"/>
      <c r="E16" s="2676"/>
      <c r="F16" s="544"/>
      <c r="G16" s="544"/>
    </row>
    <row r="17" spans="2:8" s="42" customFormat="1" ht="24.95" customHeight="1" x14ac:dyDescent="0.2">
      <c r="B17" s="554"/>
      <c r="C17" s="2696" t="s">
        <v>1339</v>
      </c>
      <c r="D17" s="2751"/>
      <c r="E17" s="555"/>
      <c r="F17" s="544"/>
      <c r="G17" s="544"/>
    </row>
    <row r="18" spans="2:8" x14ac:dyDescent="0.2">
      <c r="B18" s="42"/>
      <c r="C18" s="42"/>
      <c r="D18" s="42"/>
      <c r="E18" s="42"/>
      <c r="F18" s="42"/>
      <c r="G18" s="42"/>
      <c r="H18" s="7"/>
    </row>
    <row r="19" spans="2:8" s="42" customFormat="1" ht="24.95" customHeight="1" x14ac:dyDescent="0.2">
      <c r="C19" s="542" t="s">
        <v>1340</v>
      </c>
      <c r="D19" s="557" t="s">
        <v>1341</v>
      </c>
      <c r="E19" s="544"/>
      <c r="F19" s="544"/>
      <c r="G19" s="544"/>
    </row>
    <row r="20" spans="2:8" s="42" customFormat="1" ht="24.95" customHeight="1" x14ac:dyDescent="0.2">
      <c r="C20" s="2727" t="s">
        <v>1452</v>
      </c>
      <c r="D20" s="2728"/>
      <c r="E20" s="544"/>
      <c r="F20" s="544"/>
      <c r="G20" s="544"/>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2691" t="s">
        <v>878</v>
      </c>
      <c r="C25" s="2691"/>
      <c r="D25" s="2691"/>
      <c r="E25" s="2691"/>
    </row>
    <row r="26" spans="2:8" ht="7.5" customHeight="1" x14ac:dyDescent="0.2"/>
    <row r="27" spans="2:8" ht="28.5" customHeight="1" x14ac:dyDescent="0.2">
      <c r="B27" s="2692" t="s">
        <v>1462</v>
      </c>
      <c r="C27" s="2692"/>
    </row>
    <row r="28" spans="2:8" ht="24" customHeight="1" thickBot="1" x14ac:dyDescent="0.25">
      <c r="B28" s="2719" t="s">
        <v>1320</v>
      </c>
      <c r="C28" s="2720"/>
      <c r="D28" s="149" t="s">
        <v>1321</v>
      </c>
      <c r="E28" s="339"/>
      <c r="F28" s="2719" t="s">
        <v>1322</v>
      </c>
      <c r="G28" s="2720"/>
    </row>
    <row r="29" spans="2:8" ht="36.75" customHeight="1" thickBot="1" x14ac:dyDescent="0.25">
      <c r="B29" s="2688" t="s">
        <v>886</v>
      </c>
      <c r="C29" s="2689"/>
      <c r="D29" s="2689"/>
      <c r="E29" s="2689"/>
      <c r="F29" s="2689"/>
      <c r="G29" s="2690"/>
    </row>
    <row r="32" spans="2:8" ht="28.5" customHeight="1" x14ac:dyDescent="0.2">
      <c r="B32" s="2692" t="s">
        <v>881</v>
      </c>
      <c r="C32" s="2692"/>
    </row>
    <row r="33" spans="2:9" ht="36.75" customHeight="1" x14ac:dyDescent="0.2">
      <c r="B33" s="30" t="s">
        <v>496</v>
      </c>
      <c r="C33" s="2049" t="s">
        <v>339</v>
      </c>
      <c r="D33" s="2700" t="s">
        <v>340</v>
      </c>
      <c r="E33" s="2700"/>
      <c r="F33" s="2701" t="s">
        <v>341</v>
      </c>
      <c r="G33" s="2701"/>
    </row>
    <row r="34" spans="2:9" ht="36.75" customHeight="1" x14ac:dyDescent="0.2">
      <c r="B34" s="30" t="s">
        <v>497</v>
      </c>
      <c r="C34" s="1844"/>
      <c r="D34" s="2705" t="s">
        <v>575</v>
      </c>
      <c r="E34" s="2705"/>
      <c r="F34" s="1844" t="s">
        <v>1300</v>
      </c>
      <c r="G34" s="1844"/>
    </row>
    <row r="38" spans="2:9" x14ac:dyDescent="0.2">
      <c r="B38" s="137" t="s">
        <v>880</v>
      </c>
    </row>
    <row r="39" spans="2:9" ht="42" customHeight="1" x14ac:dyDescent="0.25">
      <c r="B39" s="2669"/>
      <c r="C39" s="2670"/>
      <c r="D39" s="2671"/>
      <c r="E39" s="2672"/>
      <c r="F39" s="2672"/>
      <c r="G39" s="2673"/>
      <c r="H39" s="138"/>
      <c r="I39"/>
    </row>
  </sheetData>
  <sheetProtection algorithmName="SHA-512" hashValue="uxGNUjR76Fal5cEpJvzWSIOKP8Qajl4hakyecxcryDLCOo+H5FExNX171huLnOYiCpQ63C9fwj2YuDs13CNpFA==" saltValue="Pn5X4md0/BigLE7cVoM6Bw==" spinCount="100000" sheet="1" objects="1" scenarios="1"/>
  <mergeCells count="25">
    <mergeCell ref="B29:G29"/>
    <mergeCell ref="C17:D17"/>
    <mergeCell ref="C20:D20"/>
    <mergeCell ref="B13:G13"/>
    <mergeCell ref="B14:F14"/>
    <mergeCell ref="B15:E15"/>
    <mergeCell ref="C16:E16"/>
    <mergeCell ref="B28:C28"/>
    <mergeCell ref="F28:G28"/>
    <mergeCell ref="B2:G2"/>
    <mergeCell ref="B39:C39"/>
    <mergeCell ref="D39:G39"/>
    <mergeCell ref="C33:C34"/>
    <mergeCell ref="D33:E33"/>
    <mergeCell ref="F33:G33"/>
    <mergeCell ref="D34:E34"/>
    <mergeCell ref="F34:G34"/>
    <mergeCell ref="C8:D8"/>
    <mergeCell ref="F8:G8"/>
    <mergeCell ref="C9:D9"/>
    <mergeCell ref="F9:G9"/>
    <mergeCell ref="B6:C6"/>
    <mergeCell ref="B32:C32"/>
    <mergeCell ref="B25:E25"/>
    <mergeCell ref="B27:C27"/>
  </mergeCells>
  <hyperlinks>
    <hyperlink ref="B3" location="Content!A1" display="Content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2057-1A76-4D82-8FF7-10FAA29B1291}">
  <dimension ref="B1:M2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2769" t="s">
        <v>4302</v>
      </c>
      <c r="C2" s="2769"/>
      <c r="D2" s="2769"/>
      <c r="E2" s="2769"/>
      <c r="F2" s="2769"/>
      <c r="G2" s="56"/>
      <c r="H2" s="26"/>
      <c r="I2"/>
    </row>
    <row r="3" spans="2:13" s="1" customFormat="1" ht="16.5" customHeight="1" x14ac:dyDescent="0.25">
      <c r="B3" s="344" t="s">
        <v>842</v>
      </c>
      <c r="C3"/>
      <c r="D3"/>
      <c r="E3"/>
      <c r="F3"/>
      <c r="G3" s="155"/>
      <c r="H3" s="155"/>
      <c r="I3" s="155"/>
      <c r="J3" s="156"/>
      <c r="K3"/>
      <c r="L3"/>
      <c r="M3"/>
    </row>
    <row r="5" spans="2:13" ht="36" customHeight="1" x14ac:dyDescent="0.25">
      <c r="B5" s="2774" t="s">
        <v>1424</v>
      </c>
      <c r="C5" s="2775"/>
      <c r="D5" s="2775"/>
      <c r="E5" s="2775"/>
      <c r="F5" s="2776"/>
      <c r="G5" s="124"/>
      <c r="H5" s="124"/>
    </row>
    <row r="6" spans="2:13" ht="36" customHeight="1" x14ac:dyDescent="0.25">
      <c r="B6" s="1278"/>
      <c r="C6" s="253"/>
      <c r="D6" s="253"/>
      <c r="E6" s="253"/>
      <c r="F6" s="253"/>
      <c r="G6" s="124"/>
      <c r="H6" s="124"/>
    </row>
    <row r="7" spans="2:13" ht="27.75" customHeight="1" x14ac:dyDescent="0.25">
      <c r="B7" s="2693" t="s">
        <v>1313</v>
      </c>
      <c r="C7" s="2693"/>
      <c r="D7" s="124"/>
      <c r="E7" s="541" t="s">
        <v>1314</v>
      </c>
      <c r="H7" s="24"/>
    </row>
    <row r="8" spans="2:13" ht="8.25" customHeight="1" x14ac:dyDescent="0.2">
      <c r="B8" s="125"/>
      <c r="C8" s="125"/>
      <c r="D8" s="125"/>
      <c r="E8" s="27"/>
      <c r="H8" s="27"/>
      <c r="J8" s="126"/>
      <c r="K8" s="126"/>
      <c r="L8" s="126"/>
      <c r="M8" s="126"/>
    </row>
    <row r="9" spans="2:13" ht="84" customHeight="1" x14ac:dyDescent="0.2">
      <c r="B9" s="426" t="s">
        <v>1066</v>
      </c>
      <c r="C9" s="2765" t="s">
        <v>4165</v>
      </c>
      <c r="D9" s="2766"/>
      <c r="E9" s="428" t="s">
        <v>1066</v>
      </c>
      <c r="F9" s="2683"/>
      <c r="G9" s="2684"/>
      <c r="H9" s="127"/>
      <c r="I9" s="128"/>
      <c r="J9" s="126"/>
      <c r="K9" s="126"/>
      <c r="L9" s="126"/>
      <c r="M9" s="126"/>
    </row>
    <row r="10" spans="2:13" ht="84" customHeight="1" x14ac:dyDescent="0.2">
      <c r="B10" s="427" t="s">
        <v>1444</v>
      </c>
      <c r="C10" s="2681" t="s">
        <v>4166</v>
      </c>
      <c r="D10" s="2682"/>
      <c r="E10" s="429" t="s">
        <v>1444</v>
      </c>
      <c r="F10" s="2770"/>
      <c r="G10" s="268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1312</v>
      </c>
    </row>
    <row r="14" spans="2:13" s="42" customFormat="1" ht="24.95" customHeight="1" x14ac:dyDescent="0.2">
      <c r="B14" s="2674" t="s">
        <v>1328</v>
      </c>
      <c r="C14" s="2675"/>
      <c r="D14" s="2675"/>
      <c r="E14" s="2675"/>
      <c r="F14" s="2675"/>
      <c r="G14" s="2676"/>
      <c r="H14" s="553"/>
    </row>
    <row r="15" spans="2:13" s="42" customFormat="1" ht="12" x14ac:dyDescent="0.2">
      <c r="D15" s="545"/>
    </row>
    <row r="16" spans="2:13" s="42" customFormat="1" ht="24.95" customHeight="1" x14ac:dyDescent="0.2">
      <c r="B16" s="2717" t="s">
        <v>4167</v>
      </c>
      <c r="C16" s="2777"/>
      <c r="D16" s="2718"/>
      <c r="E16" s="2763" t="s">
        <v>4168</v>
      </c>
      <c r="F16" s="2743"/>
      <c r="G16" s="2743"/>
    </row>
    <row r="17" spans="2:8" s="42" customFormat="1" ht="24.95" customHeight="1" x14ac:dyDescent="0.2">
      <c r="B17" s="2702" t="s">
        <v>1453</v>
      </c>
      <c r="C17" s="2703"/>
      <c r="D17" s="2703"/>
      <c r="E17" s="2703"/>
      <c r="F17" s="2703"/>
      <c r="G17" s="2703"/>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3" spans="2:8" x14ac:dyDescent="0.2">
      <c r="B23" s="137" t="s">
        <v>880</v>
      </c>
    </row>
    <row r="24" spans="2:8" ht="83.25" customHeight="1" x14ac:dyDescent="0.25">
      <c r="B24" s="1603" t="s">
        <v>4169</v>
      </c>
      <c r="C24" s="2771"/>
      <c r="D24" s="1603" t="s">
        <v>4170</v>
      </c>
      <c r="E24" s="2772"/>
      <c r="F24" s="2773"/>
      <c r="G24" s="138"/>
      <c r="H24"/>
    </row>
  </sheetData>
  <sheetProtection algorithmName="SHA-512" hashValue="tdspe3Y/KWTf6Skaa+E5s7VTCpHZfSpTOmUe5YRmC/bNd9tf2YNW4IC7/ZzcWjhIFu7RSWFVx36M3sMRjV6OOQ==" saltValue="p0D0xjaVdT6/GMdbuf1QLw==" spinCount="100000" sheet="1" objects="1" scenarios="1"/>
  <mergeCells count="13">
    <mergeCell ref="B24:C24"/>
    <mergeCell ref="D24:F24"/>
    <mergeCell ref="B5:F5"/>
    <mergeCell ref="B14:G14"/>
    <mergeCell ref="B16:D16"/>
    <mergeCell ref="E16:G16"/>
    <mergeCell ref="B17:G17"/>
    <mergeCell ref="B2:F2"/>
    <mergeCell ref="B7:C7"/>
    <mergeCell ref="C9:D9"/>
    <mergeCell ref="F9:G9"/>
    <mergeCell ref="C10:D10"/>
    <mergeCell ref="F10:G10"/>
  </mergeCells>
  <hyperlinks>
    <hyperlink ref="B3" location="Content!A1" display="Content (Inhaltsverzeichnis)" xr:uid="{9236E627-E4C9-41EA-ADEE-61361D0193F6}"/>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6.5" customHeight="1" x14ac:dyDescent="0.25">
      <c r="B2" s="1371" t="s">
        <v>1464</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60" customHeight="1" x14ac:dyDescent="0.2">
      <c r="B8" s="426" t="s">
        <v>1066</v>
      </c>
      <c r="C8" s="2765" t="s">
        <v>3762</v>
      </c>
      <c r="D8" s="2766"/>
      <c r="E8" s="428" t="s">
        <v>1066</v>
      </c>
      <c r="F8" s="2683"/>
      <c r="G8" s="2684"/>
      <c r="H8" s="127"/>
      <c r="I8" s="128"/>
      <c r="J8" s="126"/>
      <c r="K8" s="126"/>
      <c r="L8" s="126"/>
      <c r="M8" s="126"/>
    </row>
    <row r="9" spans="2:13" ht="92.25" customHeight="1" x14ac:dyDescent="0.2">
      <c r="B9" s="427" t="s">
        <v>1444</v>
      </c>
      <c r="C9" s="2681" t="s">
        <v>3980</v>
      </c>
      <c r="D9" s="2682"/>
      <c r="E9" s="429" t="s">
        <v>1444</v>
      </c>
      <c r="F9" s="2770"/>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s="42" customFormat="1" ht="24.95" customHeight="1" x14ac:dyDescent="0.2">
      <c r="B13" s="2674" t="s">
        <v>1328</v>
      </c>
      <c r="C13" s="2675"/>
      <c r="D13" s="2675"/>
      <c r="E13" s="2675"/>
      <c r="F13" s="2675"/>
      <c r="G13" s="2676"/>
      <c r="H13" s="553"/>
    </row>
    <row r="14" spans="2:13" x14ac:dyDescent="0.2">
      <c r="B14" s="42"/>
      <c r="C14" s="42"/>
      <c r="D14" s="545"/>
      <c r="E14" s="42"/>
      <c r="F14" s="42"/>
      <c r="G14" s="42"/>
      <c r="H14" s="7"/>
    </row>
    <row r="15" spans="2:13" ht="24.95" customHeight="1" x14ac:dyDescent="0.2">
      <c r="B15" s="2717" t="s">
        <v>1346</v>
      </c>
      <c r="C15" s="2777"/>
      <c r="D15" s="2718"/>
      <c r="E15" s="2763" t="s">
        <v>1347</v>
      </c>
      <c r="F15" s="2743"/>
      <c r="G15" s="2743"/>
      <c r="H15" s="7"/>
    </row>
    <row r="16" spans="2:13" ht="24.95" customHeight="1" x14ac:dyDescent="0.2">
      <c r="B16" s="2702" t="s">
        <v>1872</v>
      </c>
      <c r="C16" s="2703"/>
      <c r="D16" s="2703"/>
      <c r="E16" s="2703"/>
      <c r="F16" s="2703"/>
      <c r="G16" s="2703"/>
      <c r="H16" s="7"/>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91" t="s">
        <v>878</v>
      </c>
      <c r="C21" s="2691"/>
      <c r="D21" s="2691"/>
      <c r="E21" s="2691"/>
    </row>
    <row r="22" spans="2:8" ht="7.5" customHeight="1" x14ac:dyDescent="0.2"/>
    <row r="23" spans="2:8" ht="28.5" customHeight="1" x14ac:dyDescent="0.2">
      <c r="B23" s="2692" t="s">
        <v>1462</v>
      </c>
      <c r="C23" s="2692"/>
    </row>
    <row r="24" spans="2:8" ht="24.95" customHeight="1" thickBot="1" x14ac:dyDescent="0.25">
      <c r="B24" s="338" t="s">
        <v>1320</v>
      </c>
      <c r="C24" s="2719" t="s">
        <v>1321</v>
      </c>
      <c r="D24" s="2720"/>
      <c r="E24" s="2721" t="s">
        <v>1322</v>
      </c>
      <c r="F24" s="2722"/>
    </row>
    <row r="25" spans="2:8" ht="33.75" customHeight="1" thickBot="1" x14ac:dyDescent="0.25">
      <c r="B25" s="2688" t="s">
        <v>1301</v>
      </c>
      <c r="C25" s="2689"/>
      <c r="D25" s="2689"/>
      <c r="E25" s="2689"/>
      <c r="F25" s="2690"/>
    </row>
    <row r="28" spans="2:8" ht="28.5" customHeight="1" x14ac:dyDescent="0.2">
      <c r="B28" s="2692" t="s">
        <v>881</v>
      </c>
      <c r="C28" s="2692"/>
    </row>
    <row r="29" spans="2:8" ht="50.25" customHeight="1" x14ac:dyDescent="0.2">
      <c r="B29" s="30" t="s">
        <v>790</v>
      </c>
      <c r="C29" s="2700" t="s">
        <v>342</v>
      </c>
      <c r="D29" s="2700"/>
      <c r="E29" s="2701" t="s">
        <v>343</v>
      </c>
      <c r="F29" s="2701"/>
    </row>
    <row r="33" spans="2:8" x14ac:dyDescent="0.2">
      <c r="B33" s="137" t="s">
        <v>880</v>
      </c>
    </row>
    <row r="34" spans="2:8" ht="42" customHeight="1" x14ac:dyDescent="0.25">
      <c r="B34" s="2669"/>
      <c r="C34" s="2670"/>
      <c r="D34" s="2671"/>
      <c r="E34" s="2672"/>
      <c r="F34" s="2673"/>
      <c r="G34" s="138"/>
      <c r="H34"/>
    </row>
  </sheetData>
  <sheetProtection algorithmName="SHA-512" hashValue="hKHuTiNWgdE67bE8aAUgWXW7NnvMeK0T/Nr4k4Av8yjqX6bvVZ6ijrtmtqlw9JlKA/NwSnpucvP832eEum3pTQ==" saltValue="+PMwawo/cJAWnlzWDNBWSQ==" spinCount="100000" sheet="1" objects="1" scenarios="1"/>
  <mergeCells count="20">
    <mergeCell ref="C24:D24"/>
    <mergeCell ref="E24:F24"/>
    <mergeCell ref="B2:F2"/>
    <mergeCell ref="C8:D8"/>
    <mergeCell ref="F8:G8"/>
    <mergeCell ref="C9:D9"/>
    <mergeCell ref="F9:G9"/>
    <mergeCell ref="B13:G13"/>
    <mergeCell ref="B15:D15"/>
    <mergeCell ref="B16:G16"/>
    <mergeCell ref="E15:G15"/>
    <mergeCell ref="B21:E21"/>
    <mergeCell ref="B23:C23"/>
    <mergeCell ref="B6:C6"/>
    <mergeCell ref="C29:D29"/>
    <mergeCell ref="E29:F29"/>
    <mergeCell ref="B34:C34"/>
    <mergeCell ref="B25:F25"/>
    <mergeCell ref="D34:F34"/>
    <mergeCell ref="B28:C28"/>
  </mergeCells>
  <hyperlinks>
    <hyperlink ref="B3" location="Content!A1" display="Content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B1:M34"/>
  <sheetViews>
    <sheetView workbookViewId="0">
      <selection activeCell="B15" sqref="B15:C15"/>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0.25" customHeight="1" x14ac:dyDescent="0.25">
      <c r="B2" s="2726" t="s">
        <v>3763</v>
      </c>
      <c r="C2" s="2726"/>
      <c r="D2" s="2726"/>
      <c r="E2" s="2726"/>
      <c r="F2" s="2726"/>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65.25" customHeight="1" x14ac:dyDescent="0.2">
      <c r="B8" s="426" t="s">
        <v>1066</v>
      </c>
      <c r="C8" s="2681" t="s">
        <v>3764</v>
      </c>
      <c r="D8" s="2682"/>
      <c r="E8" s="428" t="s">
        <v>1066</v>
      </c>
      <c r="F8" s="2683"/>
      <c r="G8" s="2684"/>
      <c r="H8" s="127"/>
      <c r="I8" s="128"/>
      <c r="J8" s="126"/>
      <c r="K8" s="126"/>
      <c r="L8" s="126"/>
      <c r="M8" s="126"/>
    </row>
    <row r="9" spans="2:13" ht="58.5" customHeight="1" x14ac:dyDescent="0.2">
      <c r="B9" s="427" t="s">
        <v>1444</v>
      </c>
      <c r="C9" s="2681" t="s">
        <v>2876</v>
      </c>
      <c r="D9" s="2682"/>
      <c r="E9" s="429" t="s">
        <v>1444</v>
      </c>
      <c r="F9" s="2770"/>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s="42" customFormat="1" ht="24.95" customHeight="1" x14ac:dyDescent="0.2">
      <c r="B13" s="2674" t="s">
        <v>1328</v>
      </c>
      <c r="C13" s="2675"/>
      <c r="D13" s="2675"/>
      <c r="E13" s="2675"/>
      <c r="F13" s="2675"/>
      <c r="G13" s="2676"/>
      <c r="H13" s="553"/>
    </row>
    <row r="14" spans="2:13" x14ac:dyDescent="0.2">
      <c r="B14" s="42"/>
      <c r="C14" s="42"/>
      <c r="D14" s="545"/>
      <c r="E14" s="42"/>
      <c r="F14" s="42"/>
      <c r="G14" s="42"/>
    </row>
    <row r="15" spans="2:13" ht="24.95" customHeight="1" x14ac:dyDescent="0.2">
      <c r="B15" s="2778" t="s">
        <v>1488</v>
      </c>
      <c r="C15" s="2779"/>
      <c r="D15" s="2780" t="s">
        <v>3765</v>
      </c>
      <c r="E15" s="2781"/>
      <c r="F15" s="2781"/>
      <c r="G15" s="2782"/>
    </row>
    <row r="16" spans="2:13" ht="24.95" customHeight="1" x14ac:dyDescent="0.2">
      <c r="B16" s="2702" t="s">
        <v>1454</v>
      </c>
      <c r="C16" s="2703"/>
      <c r="D16" s="2703"/>
      <c r="E16" s="2703"/>
      <c r="F16" s="2703"/>
      <c r="G16" s="2703"/>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691" t="s">
        <v>878</v>
      </c>
      <c r="C21" s="2691"/>
      <c r="D21" s="2691"/>
      <c r="E21" s="2691"/>
    </row>
    <row r="22" spans="2:8" ht="7.5" customHeight="1" x14ac:dyDescent="0.2"/>
    <row r="23" spans="2:8" ht="28.5" customHeight="1" x14ac:dyDescent="0.2">
      <c r="B23" s="2692" t="s">
        <v>1462</v>
      </c>
      <c r="C23" s="2692"/>
    </row>
    <row r="24" spans="2:8" ht="24.95" customHeight="1" thickBot="1" x14ac:dyDescent="0.25">
      <c r="B24" s="338" t="s">
        <v>1320</v>
      </c>
      <c r="C24" s="2719" t="s">
        <v>1321</v>
      </c>
      <c r="D24" s="2720"/>
      <c r="E24" s="2721" t="s">
        <v>1322</v>
      </c>
      <c r="F24" s="2722"/>
    </row>
    <row r="25" spans="2:8" ht="33" customHeight="1" thickBot="1" x14ac:dyDescent="0.25">
      <c r="B25" s="2688" t="s">
        <v>887</v>
      </c>
      <c r="C25" s="2689"/>
      <c r="D25" s="2689"/>
      <c r="E25" s="2689"/>
      <c r="F25" s="2690"/>
    </row>
    <row r="28" spans="2:8" ht="28.5" customHeight="1" x14ac:dyDescent="0.2">
      <c r="B28" s="2692" t="s">
        <v>881</v>
      </c>
      <c r="C28" s="2692"/>
    </row>
    <row r="29" spans="2:8" ht="50.25" customHeight="1" x14ac:dyDescent="0.2">
      <c r="B29" s="30" t="s">
        <v>435</v>
      </c>
      <c r="C29" s="2700" t="s">
        <v>8</v>
      </c>
      <c r="D29" s="2700"/>
      <c r="E29" s="1391" t="s">
        <v>1746</v>
      </c>
      <c r="F29" s="1391"/>
    </row>
    <row r="33" spans="2:8" x14ac:dyDescent="0.2">
      <c r="B33" s="137" t="s">
        <v>880</v>
      </c>
    </row>
    <row r="34" spans="2:8" ht="42" customHeight="1" x14ac:dyDescent="0.25">
      <c r="B34" s="2669"/>
      <c r="C34" s="2670"/>
      <c r="D34" s="2671"/>
      <c r="E34" s="2672"/>
      <c r="F34" s="2673"/>
      <c r="G34" s="138"/>
      <c r="H34"/>
    </row>
  </sheetData>
  <sheetProtection algorithmName="SHA-512" hashValue="ckw5HmZ6m+dvyWCQc5u4gyMecDoOoR8K+/Vnt4X7YWIA5gr+eQDYArBHWkyfh0gBO04SiGnOVjXoN1SxJQWPkw==" saltValue="KlH48dAU36eoeeMsyKOySA==" spinCount="100000" sheet="1" objects="1" scenarios="1"/>
  <mergeCells count="20">
    <mergeCell ref="C24:D24"/>
    <mergeCell ref="E24:F24"/>
    <mergeCell ref="B2:F2"/>
    <mergeCell ref="C8:D8"/>
    <mergeCell ref="F8:G8"/>
    <mergeCell ref="C9:D9"/>
    <mergeCell ref="F9:G9"/>
    <mergeCell ref="B13:G13"/>
    <mergeCell ref="B16:G16"/>
    <mergeCell ref="B15:C15"/>
    <mergeCell ref="D15:G15"/>
    <mergeCell ref="B21:E21"/>
    <mergeCell ref="B23:C23"/>
    <mergeCell ref="B6:C6"/>
    <mergeCell ref="C29:D29"/>
    <mergeCell ref="E29:F29"/>
    <mergeCell ref="B34:C34"/>
    <mergeCell ref="D34:F34"/>
    <mergeCell ref="B25:F25"/>
    <mergeCell ref="B28:C28"/>
  </mergeCells>
  <hyperlinks>
    <hyperlink ref="B3" location="Content!A1" display="Content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B1:M25"/>
  <sheetViews>
    <sheetView workbookViewId="0">
      <selection activeCell="J6" sqref="J6"/>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45.75" customHeight="1" x14ac:dyDescent="0.25">
      <c r="B2" s="1371" t="s">
        <v>4303</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54.75" customHeight="1" x14ac:dyDescent="0.2">
      <c r="B8" s="426" t="s">
        <v>1066</v>
      </c>
      <c r="C8" s="2681" t="s">
        <v>2877</v>
      </c>
      <c r="D8" s="2682"/>
      <c r="E8" s="428" t="s">
        <v>1066</v>
      </c>
      <c r="F8" s="2683"/>
      <c r="G8" s="2684"/>
      <c r="H8" s="127"/>
      <c r="I8" s="128"/>
      <c r="J8" s="126"/>
      <c r="K8" s="126"/>
      <c r="L8" s="126"/>
      <c r="M8" s="126"/>
    </row>
    <row r="9" spans="2:13" ht="54.75" customHeight="1" x14ac:dyDescent="0.2">
      <c r="B9" s="427" t="s">
        <v>1444</v>
      </c>
      <c r="C9" s="2694"/>
      <c r="D9" s="268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s="42" customFormat="1" ht="24.95" customHeight="1" x14ac:dyDescent="0.2">
      <c r="B13" s="2674" t="s">
        <v>1328</v>
      </c>
      <c r="C13" s="2675"/>
      <c r="D13" s="2675"/>
      <c r="E13" s="2675"/>
      <c r="F13" s="2675"/>
      <c r="G13" s="2676"/>
      <c r="H13" s="553"/>
    </row>
    <row r="14" spans="2:13" s="42" customFormat="1" ht="24.95" customHeight="1" x14ac:dyDescent="0.2">
      <c r="B14" s="2674" t="s">
        <v>1345</v>
      </c>
      <c r="C14" s="2675"/>
      <c r="D14" s="2675"/>
      <c r="E14" s="2676"/>
      <c r="F14" s="2783"/>
      <c r="G14" s="2784"/>
    </row>
    <row r="15" spans="2:13" x14ac:dyDescent="0.2">
      <c r="B15" s="135"/>
      <c r="C15" s="135"/>
      <c r="D15" s="135"/>
      <c r="E15" s="135"/>
    </row>
    <row r="16" spans="2:13" x14ac:dyDescent="0.2">
      <c r="B16" s="7"/>
      <c r="C16" s="7"/>
      <c r="D16" s="7"/>
      <c r="E16" s="7"/>
      <c r="F16" s="7"/>
      <c r="G16" s="7"/>
      <c r="H16" s="7"/>
    </row>
    <row r="17" spans="2:8" ht="33" customHeight="1" x14ac:dyDescent="0.25">
      <c r="B17" s="2691" t="s">
        <v>878</v>
      </c>
      <c r="C17" s="2691"/>
      <c r="D17" s="2691"/>
      <c r="E17" s="2691"/>
    </row>
    <row r="18" spans="2:8" ht="7.5" customHeight="1" x14ac:dyDescent="0.2"/>
    <row r="19" spans="2:8" ht="28.5" customHeight="1" x14ac:dyDescent="0.2">
      <c r="B19" s="2692" t="s">
        <v>1462</v>
      </c>
      <c r="C19" s="2692"/>
    </row>
    <row r="20" spans="2:8" ht="24.95" customHeight="1" thickBot="1" x14ac:dyDescent="0.25">
      <c r="B20" s="338" t="s">
        <v>1320</v>
      </c>
      <c r="C20" s="2719" t="s">
        <v>1321</v>
      </c>
      <c r="D20" s="2720"/>
      <c r="E20" s="2721" t="s">
        <v>1322</v>
      </c>
      <c r="F20" s="2722"/>
    </row>
    <row r="21" spans="2:8" ht="33" customHeight="1" thickBot="1" x14ac:dyDescent="0.25">
      <c r="B21" s="2688" t="s">
        <v>888</v>
      </c>
      <c r="C21" s="2689"/>
      <c r="D21" s="2689"/>
      <c r="E21" s="2689"/>
      <c r="F21" s="2690"/>
    </row>
    <row r="24" spans="2:8" x14ac:dyDescent="0.2">
      <c r="B24" s="137" t="s">
        <v>880</v>
      </c>
    </row>
    <row r="25" spans="2:8" ht="42" customHeight="1" x14ac:dyDescent="0.25">
      <c r="B25" s="2669"/>
      <c r="C25" s="2670"/>
      <c r="D25" s="2785"/>
      <c r="E25" s="2786"/>
      <c r="F25" s="2787"/>
      <c r="G25" s="138"/>
      <c r="H25"/>
    </row>
  </sheetData>
  <sheetProtection algorithmName="SHA-512" hashValue="QoS6lNaqbIxef0pNqGMBlor0jAF+G/Nztk0d87YouvfGnleJZK72+4QyJD6VBGCeIFilpWhiUQZLTSeA12VEDQ==" saltValue="YR57ztoqEU5rR+AeLPawMQ==" spinCount="100000" sheet="1" objects="1" scenarios="1"/>
  <mergeCells count="16">
    <mergeCell ref="B2:F2"/>
    <mergeCell ref="C8:D8"/>
    <mergeCell ref="F8:G8"/>
    <mergeCell ref="C9:D9"/>
    <mergeCell ref="F9:G9"/>
    <mergeCell ref="B6:C6"/>
    <mergeCell ref="B25:C25"/>
    <mergeCell ref="B13:G13"/>
    <mergeCell ref="B14:E14"/>
    <mergeCell ref="F14:G14"/>
    <mergeCell ref="C20:D20"/>
    <mergeCell ref="E20:F20"/>
    <mergeCell ref="B21:F21"/>
    <mergeCell ref="D25:F25"/>
    <mergeCell ref="B17:E17"/>
    <mergeCell ref="B19:C19"/>
  </mergeCells>
  <hyperlinks>
    <hyperlink ref="B3" location="Content!A1" display="Content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33.42578125" style="58" customWidth="1"/>
    <col min="8" max="16384" width="9" style="58"/>
  </cols>
  <sheetData>
    <row r="1" spans="2:13" ht="9" customHeight="1" x14ac:dyDescent="0.2"/>
    <row r="2" spans="2:13" ht="47.25" customHeight="1" x14ac:dyDescent="0.25">
      <c r="B2" s="2726" t="s">
        <v>4022</v>
      </c>
      <c r="C2" s="2726"/>
      <c r="D2" s="2726"/>
      <c r="E2" s="2726"/>
      <c r="F2" s="2726"/>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51" customHeight="1" x14ac:dyDescent="0.2">
      <c r="B8" s="426" t="s">
        <v>1066</v>
      </c>
      <c r="C8" s="2681" t="s">
        <v>2948</v>
      </c>
      <c r="D8" s="2682"/>
      <c r="E8" s="428" t="s">
        <v>1066</v>
      </c>
      <c r="F8" s="2749" t="s">
        <v>1439</v>
      </c>
      <c r="G8" s="2750"/>
      <c r="H8" s="127"/>
      <c r="I8" s="128"/>
      <c r="J8" s="126"/>
      <c r="K8" s="126"/>
      <c r="L8" s="126"/>
      <c r="M8" s="126"/>
    </row>
    <row r="9" spans="2:13" ht="54" customHeight="1" x14ac:dyDescent="0.2">
      <c r="B9" s="427" t="s">
        <v>1444</v>
      </c>
      <c r="C9" s="2681" t="s">
        <v>4020</v>
      </c>
      <c r="D9" s="2682"/>
      <c r="E9" s="429" t="s">
        <v>1444</v>
      </c>
      <c r="F9" s="2788" t="s">
        <v>4021</v>
      </c>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8"/>
      <c r="G14" s="118" t="s">
        <v>3766</v>
      </c>
      <c r="H14" s="7"/>
    </row>
    <row r="15" spans="2:13" ht="24.95" customHeight="1" x14ac:dyDescent="0.2">
      <c r="B15" s="2696" t="s">
        <v>1343</v>
      </c>
      <c r="C15" s="2751"/>
      <c r="D15" s="2751"/>
      <c r="E15" s="2751"/>
      <c r="F15" s="535" t="s">
        <v>1344</v>
      </c>
      <c r="G15" s="544"/>
      <c r="H15" s="7"/>
    </row>
    <row r="16" spans="2:13" ht="24.95" customHeight="1" x14ac:dyDescent="0.2">
      <c r="B16" s="2751" t="s">
        <v>344</v>
      </c>
      <c r="C16" s="2751"/>
      <c r="D16" s="558"/>
      <c r="E16" s="544"/>
      <c r="F16" s="42"/>
      <c r="G16" s="42"/>
    </row>
    <row r="17" spans="2:8" x14ac:dyDescent="0.2">
      <c r="B17" s="42"/>
      <c r="C17" s="42"/>
      <c r="D17" s="42"/>
      <c r="E17" s="42"/>
      <c r="F17" s="42"/>
      <c r="G17" s="42"/>
      <c r="H17" s="7"/>
    </row>
    <row r="18" spans="2:8" ht="24.95" customHeight="1" x14ac:dyDescent="0.2">
      <c r="B18" s="559" t="s">
        <v>345</v>
      </c>
      <c r="C18" s="546"/>
      <c r="D18" s="544"/>
      <c r="E18" s="544"/>
      <c r="F18" s="544"/>
      <c r="G18" s="42"/>
    </row>
    <row r="19" spans="2:8" ht="24.95" customHeight="1" x14ac:dyDescent="0.2">
      <c r="B19" s="2727" t="s">
        <v>1455</v>
      </c>
      <c r="C19" s="2728"/>
      <c r="D19" s="544"/>
      <c r="E19" s="544"/>
      <c r="F19" s="544"/>
      <c r="G19" s="544"/>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91" t="s">
        <v>878</v>
      </c>
      <c r="C24" s="2691"/>
      <c r="D24" s="2691"/>
      <c r="E24" s="2691"/>
    </row>
    <row r="25" spans="2:8" ht="7.5" customHeight="1" x14ac:dyDescent="0.2"/>
    <row r="26" spans="2:8" ht="28.5" customHeight="1" x14ac:dyDescent="0.2">
      <c r="B26" s="2692" t="s">
        <v>1462</v>
      </c>
      <c r="C26" s="2692"/>
    </row>
    <row r="27" spans="2:8" ht="24.95" customHeight="1" thickBot="1" x14ac:dyDescent="0.25">
      <c r="B27" s="338" t="s">
        <v>1320</v>
      </c>
      <c r="C27" s="2719" t="s">
        <v>1321</v>
      </c>
      <c r="D27" s="2720"/>
      <c r="E27" s="2721" t="s">
        <v>1322</v>
      </c>
      <c r="F27" s="2722"/>
    </row>
    <row r="28" spans="2:8" ht="33" customHeight="1" thickBot="1" x14ac:dyDescent="0.25">
      <c r="B28" s="2707" t="s">
        <v>1325</v>
      </c>
      <c r="C28" s="2708"/>
      <c r="D28" s="2708"/>
      <c r="E28" s="2708"/>
      <c r="F28" s="2709"/>
    </row>
    <row r="29" spans="2:8" ht="39" customHeight="1" x14ac:dyDescent="0.2">
      <c r="B29" s="30" t="s">
        <v>450</v>
      </c>
      <c r="C29" s="1397" t="s">
        <v>8</v>
      </c>
      <c r="D29" s="1399"/>
      <c r="E29" s="1397" t="s">
        <v>8</v>
      </c>
      <c r="F29" s="1399"/>
    </row>
    <row r="30" spans="2:8" ht="39.75" customHeight="1" x14ac:dyDescent="0.2">
      <c r="B30" s="30" t="s">
        <v>451</v>
      </c>
      <c r="C30" s="1603" t="s">
        <v>319</v>
      </c>
      <c r="D30" s="1583"/>
      <c r="E30" s="1603" t="s">
        <v>319</v>
      </c>
      <c r="F30" s="1583"/>
    </row>
    <row r="31" spans="2:8" ht="46.5" customHeight="1" x14ac:dyDescent="0.2">
      <c r="B31" s="36" t="s">
        <v>457</v>
      </c>
      <c r="C31" s="1397" t="s">
        <v>10</v>
      </c>
      <c r="D31" s="1399"/>
      <c r="E31" s="1397" t="s">
        <v>602</v>
      </c>
      <c r="F31" s="1399"/>
    </row>
    <row r="32" spans="2:8" ht="48" customHeight="1" x14ac:dyDescent="0.2">
      <c r="B32" s="36" t="s">
        <v>441</v>
      </c>
      <c r="C32" s="1603" t="s">
        <v>169</v>
      </c>
      <c r="D32" s="1583"/>
      <c r="E32" s="1603" t="s">
        <v>346</v>
      </c>
      <c r="F32" s="1583"/>
    </row>
    <row r="33" spans="2:8" ht="44.25" customHeight="1" x14ac:dyDescent="0.2">
      <c r="B33" s="36" t="s">
        <v>458</v>
      </c>
      <c r="C33" s="1603" t="s">
        <v>169</v>
      </c>
      <c r="D33" s="1583"/>
      <c r="E33" s="1603" t="s">
        <v>1588</v>
      </c>
      <c r="F33" s="1583"/>
    </row>
    <row r="34" spans="2:8" ht="49.5" customHeight="1" x14ac:dyDescent="0.2">
      <c r="B34" s="36" t="s">
        <v>442</v>
      </c>
      <c r="C34" s="1603" t="s">
        <v>104</v>
      </c>
      <c r="D34" s="1583"/>
      <c r="E34" s="1603" t="s">
        <v>324</v>
      </c>
      <c r="F34" s="1583"/>
    </row>
    <row r="35" spans="2:8" ht="39.75" customHeight="1" x14ac:dyDescent="0.2">
      <c r="B35" s="36" t="s">
        <v>459</v>
      </c>
      <c r="C35" s="1603" t="s">
        <v>1790</v>
      </c>
      <c r="D35" s="1583"/>
      <c r="E35" s="1603" t="s">
        <v>1589</v>
      </c>
      <c r="F35" s="1583"/>
    </row>
    <row r="38" spans="2:8" ht="28.5" customHeight="1" x14ac:dyDescent="0.2">
      <c r="B38" s="2692" t="s">
        <v>881</v>
      </c>
      <c r="C38" s="2692"/>
    </row>
    <row r="39" spans="2:8" ht="41.25" customHeight="1" x14ac:dyDescent="0.2">
      <c r="B39" s="30" t="s">
        <v>486</v>
      </c>
      <c r="C39" s="2700" t="s">
        <v>334</v>
      </c>
      <c r="D39" s="2700"/>
      <c r="E39" s="1391" t="s">
        <v>347</v>
      </c>
      <c r="F39" s="1391"/>
    </row>
    <row r="43" spans="2:8" x14ac:dyDescent="0.2">
      <c r="B43" s="137" t="s">
        <v>880</v>
      </c>
    </row>
    <row r="44" spans="2:8" ht="42" customHeight="1" x14ac:dyDescent="0.25">
      <c r="B44" s="2669"/>
      <c r="C44" s="2670"/>
      <c r="D44" s="2671"/>
      <c r="E44" s="2672"/>
      <c r="F44" s="2673"/>
      <c r="G44" s="138"/>
      <c r="H44"/>
    </row>
  </sheetData>
  <sheetProtection algorithmName="SHA-512" hashValue="Y4+Uimx817x3sATLla4ISVezwrwurMqGp9jo4ycGeWBSAs01pzEHKkw6f7/cR77YBg1khwAJ9SN8ic34l3YAUA==" saltValue="9E94dqWKlTKbq38I2M3mzw==" spinCount="100000" sheet="1" objects="1" scenarios="1"/>
  <mergeCells count="35">
    <mergeCell ref="B28:F28"/>
    <mergeCell ref="B24:E24"/>
    <mergeCell ref="B26:C26"/>
    <mergeCell ref="C39:D39"/>
    <mergeCell ref="E39:F39"/>
    <mergeCell ref="C29:D29"/>
    <mergeCell ref="E29:F29"/>
    <mergeCell ref="C33:D33"/>
    <mergeCell ref="E33:F33"/>
    <mergeCell ref="C35:D35"/>
    <mergeCell ref="C30:D30"/>
    <mergeCell ref="E30:F30"/>
    <mergeCell ref="C32:D32"/>
    <mergeCell ref="E32:F32"/>
    <mergeCell ref="C34:D34"/>
    <mergeCell ref="E34:F34"/>
    <mergeCell ref="B14:F14"/>
    <mergeCell ref="B15:E15"/>
    <mergeCell ref="B16:C16"/>
    <mergeCell ref="B19:C19"/>
    <mergeCell ref="C27:D27"/>
    <mergeCell ref="E27:F27"/>
    <mergeCell ref="B13:G13"/>
    <mergeCell ref="B2:F2"/>
    <mergeCell ref="C8:D8"/>
    <mergeCell ref="F8:G8"/>
    <mergeCell ref="C9:D9"/>
    <mergeCell ref="F9:G9"/>
    <mergeCell ref="B6:C6"/>
    <mergeCell ref="E35:F35"/>
    <mergeCell ref="B44:C44"/>
    <mergeCell ref="E31:F31"/>
    <mergeCell ref="B38:C38"/>
    <mergeCell ref="D44:F44"/>
    <mergeCell ref="C31:D31"/>
  </mergeCells>
  <hyperlinks>
    <hyperlink ref="B3" location="Content!A1" display="Content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6" customHeight="1" x14ac:dyDescent="0.2"/>
    <row r="2" spans="2:13" ht="49.5" customHeight="1" x14ac:dyDescent="0.25">
      <c r="B2" s="1371" t="s">
        <v>2878</v>
      </c>
      <c r="C2" s="1371"/>
      <c r="D2" s="1371"/>
      <c r="E2" s="654"/>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49.5" customHeight="1" x14ac:dyDescent="0.2">
      <c r="B8" s="426" t="s">
        <v>1066</v>
      </c>
      <c r="C8" s="2681" t="s">
        <v>2949</v>
      </c>
      <c r="D8" s="2682"/>
      <c r="E8" s="428" t="s">
        <v>1066</v>
      </c>
      <c r="F8" s="2683"/>
      <c r="G8" s="2684"/>
      <c r="H8" s="127"/>
      <c r="I8" s="128"/>
      <c r="J8" s="126"/>
      <c r="K8" s="126"/>
      <c r="L8" s="126"/>
      <c r="M8" s="126"/>
    </row>
    <row r="9" spans="2:13" ht="45" customHeight="1" x14ac:dyDescent="0.2">
      <c r="B9" s="427" t="s">
        <v>1444</v>
      </c>
      <c r="C9" s="2681" t="s">
        <v>2879</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96" t="s">
        <v>1329</v>
      </c>
      <c r="C14" s="2696"/>
      <c r="D14" s="2696"/>
      <c r="E14" s="2696"/>
      <c r="F14" s="2790" t="s">
        <v>3766</v>
      </c>
      <c r="G14" s="2791"/>
      <c r="H14" s="7"/>
    </row>
    <row r="15" spans="2:13" x14ac:dyDescent="0.2">
      <c r="B15" s="7"/>
      <c r="C15" s="7"/>
      <c r="D15" s="7"/>
      <c r="E15" s="7"/>
      <c r="F15" s="7"/>
      <c r="G15" s="7"/>
      <c r="H15" s="7"/>
    </row>
    <row r="16" spans="2:13" ht="24.95" customHeight="1" x14ac:dyDescent="0.2">
      <c r="B16" s="2792" t="s">
        <v>1342</v>
      </c>
      <c r="C16" s="2793"/>
      <c r="D16" s="2794"/>
      <c r="E16" s="135"/>
      <c r="F16" s="135"/>
      <c r="G16" s="7"/>
    </row>
    <row r="17" spans="2:8" ht="24.95" customHeight="1" x14ac:dyDescent="0.2">
      <c r="B17" s="2702" t="s">
        <v>1456</v>
      </c>
      <c r="C17" s="2702"/>
      <c r="D17" s="2702"/>
      <c r="E17" s="2702"/>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91" t="s">
        <v>878</v>
      </c>
      <c r="C22" s="2691"/>
      <c r="D22" s="2691"/>
      <c r="E22" s="2691"/>
    </row>
    <row r="23" spans="2:8" ht="7.5" customHeight="1" x14ac:dyDescent="0.2"/>
    <row r="24" spans="2:8" ht="28.5" customHeight="1" x14ac:dyDescent="0.2">
      <c r="B24" s="2692" t="s">
        <v>1462</v>
      </c>
      <c r="C24" s="2692"/>
    </row>
    <row r="25" spans="2:8" ht="24.95" customHeight="1" thickBot="1" x14ac:dyDescent="0.25">
      <c r="B25" s="338" t="s">
        <v>1320</v>
      </c>
      <c r="C25" s="2719" t="s">
        <v>1321</v>
      </c>
      <c r="D25" s="2720"/>
      <c r="E25" s="2721" t="s">
        <v>1322</v>
      </c>
      <c r="F25" s="2722"/>
    </row>
    <row r="26" spans="2:8" ht="33" customHeight="1" thickBot="1" x14ac:dyDescent="0.25">
      <c r="B26" s="2688" t="s">
        <v>887</v>
      </c>
      <c r="C26" s="2689"/>
      <c r="D26" s="2689"/>
      <c r="E26" s="2689"/>
      <c r="F26" s="2690"/>
    </row>
    <row r="27" spans="2:8" ht="13.5" customHeight="1" x14ac:dyDescent="0.2"/>
    <row r="29" spans="2:8" ht="28.5" customHeight="1" thickBot="1" x14ac:dyDescent="0.25">
      <c r="B29" s="2692" t="s">
        <v>881</v>
      </c>
      <c r="C29" s="2692"/>
    </row>
    <row r="30" spans="2:8" ht="33" customHeight="1" thickBot="1" x14ac:dyDescent="0.25">
      <c r="B30" s="2688" t="s">
        <v>889</v>
      </c>
      <c r="C30" s="2689"/>
      <c r="D30" s="2689"/>
      <c r="E30" s="2689"/>
      <c r="F30" s="2690"/>
    </row>
    <row r="34" spans="2:8" x14ac:dyDescent="0.2">
      <c r="B34" s="137" t="s">
        <v>880</v>
      </c>
    </row>
    <row r="35" spans="2:8" ht="42" customHeight="1" x14ac:dyDescent="0.25">
      <c r="B35" s="2669"/>
      <c r="C35" s="2670"/>
      <c r="D35" s="2785"/>
      <c r="E35" s="2786"/>
      <c r="F35" s="2787"/>
      <c r="G35" s="138"/>
      <c r="H35"/>
    </row>
  </sheetData>
  <sheetProtection algorithmName="SHA-512" hashValue="Wx1wmAzhxAHEI3BipKRDIyBh9ErId+sZg+A5Ko4T8sDf80PeOQjQ7BqG9HBfxdpxK1oyyMpOzcPLe8NF++VsfA==" saltValue="AF9/e6lefDZX+/DMB6Cegw==" spinCount="100000" sheet="1" objects="1" scenarios="1"/>
  <mergeCells count="20">
    <mergeCell ref="F14:G14"/>
    <mergeCell ref="B14:E14"/>
    <mergeCell ref="B17:E17"/>
    <mergeCell ref="B26:F26"/>
    <mergeCell ref="B35:C35"/>
    <mergeCell ref="D35:F35"/>
    <mergeCell ref="B29:C29"/>
    <mergeCell ref="B30:F30"/>
    <mergeCell ref="C25:D25"/>
    <mergeCell ref="E25:F25"/>
    <mergeCell ref="B16:D16"/>
    <mergeCell ref="B22:E22"/>
    <mergeCell ref="B24:C24"/>
    <mergeCell ref="B6:C6"/>
    <mergeCell ref="B2:D2"/>
    <mergeCell ref="B13:G13"/>
    <mergeCell ref="C8:D8"/>
    <mergeCell ref="F8:G8"/>
    <mergeCell ref="C9:D9"/>
    <mergeCell ref="F9:G9"/>
  </mergeCells>
  <hyperlinks>
    <hyperlink ref="B3" location="Content!A1" display="Content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B1:O42"/>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371" t="s">
        <v>2884</v>
      </c>
      <c r="C2" s="1371"/>
      <c r="D2" s="1371"/>
      <c r="E2" s="1371"/>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60.75" customHeight="1" x14ac:dyDescent="0.2">
      <c r="B8" s="426" t="s">
        <v>1066</v>
      </c>
      <c r="C8" s="2681" t="s">
        <v>2936</v>
      </c>
      <c r="D8" s="2682"/>
      <c r="E8" s="428" t="s">
        <v>1066</v>
      </c>
      <c r="F8" s="2683"/>
      <c r="G8" s="2684"/>
      <c r="H8" s="127"/>
      <c r="I8" s="128"/>
      <c r="J8" s="126"/>
      <c r="K8" s="126"/>
      <c r="L8" s="126"/>
      <c r="M8" s="126"/>
    </row>
    <row r="9" spans="2:13" ht="54.75" customHeight="1" x14ac:dyDescent="0.2">
      <c r="B9" s="427" t="s">
        <v>1444</v>
      </c>
      <c r="C9" s="2681" t="s">
        <v>2935</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96" t="s">
        <v>1329</v>
      </c>
      <c r="C14" s="2696"/>
      <c r="D14" s="2696"/>
      <c r="E14" s="2696"/>
      <c r="F14" s="2790" t="s">
        <v>3766</v>
      </c>
      <c r="G14" s="2791"/>
      <c r="H14" s="7"/>
    </row>
    <row r="15" spans="2:13" ht="24.95" customHeight="1" x14ac:dyDescent="0.2">
      <c r="B15" s="2674" t="s">
        <v>2937</v>
      </c>
      <c r="C15" s="2676"/>
      <c r="D15" s="150"/>
      <c r="E15" s="7"/>
    </row>
    <row r="16" spans="2:13" x14ac:dyDescent="0.2">
      <c r="B16" s="7"/>
      <c r="C16" s="7"/>
      <c r="D16" s="7"/>
      <c r="E16" s="7"/>
      <c r="F16" s="7"/>
      <c r="G16" s="7"/>
      <c r="H16" s="7"/>
    </row>
    <row r="17" spans="2:15" ht="18" customHeight="1" x14ac:dyDescent="0.2">
      <c r="B17" s="559" t="s">
        <v>349</v>
      </c>
      <c r="C17" s="136"/>
      <c r="D17" s="135"/>
      <c r="E17" s="135"/>
      <c r="F17" s="135"/>
      <c r="G17" s="7"/>
    </row>
    <row r="18" spans="2:15" ht="24.95" customHeight="1" x14ac:dyDescent="0.2">
      <c r="B18" s="2795" t="s">
        <v>1873</v>
      </c>
      <c r="C18" s="2728"/>
      <c r="D18" s="135"/>
      <c r="E18" s="135"/>
      <c r="F18" s="135"/>
      <c r="G18" s="135"/>
      <c r="H18" s="7"/>
    </row>
    <row r="19" spans="2:15" x14ac:dyDescent="0.2">
      <c r="B19" s="7"/>
      <c r="C19" s="7"/>
      <c r="D19" s="7"/>
      <c r="E19" s="7"/>
      <c r="F19" s="7"/>
      <c r="G19" s="7"/>
      <c r="H19" s="7"/>
    </row>
    <row r="20" spans="2:15" x14ac:dyDescent="0.2">
      <c r="B20" s="7"/>
      <c r="C20" s="7"/>
      <c r="D20" s="7"/>
      <c r="E20" s="7"/>
      <c r="F20" s="7"/>
      <c r="G20" s="7"/>
      <c r="H20" s="7"/>
    </row>
    <row r="21" spans="2:15" x14ac:dyDescent="0.2">
      <c r="B21" s="7"/>
      <c r="C21" s="7"/>
      <c r="D21" s="7"/>
      <c r="E21" s="7"/>
      <c r="F21" s="7"/>
      <c r="G21" s="7"/>
      <c r="H21" s="7"/>
    </row>
    <row r="23" spans="2:15" ht="33" customHeight="1" x14ac:dyDescent="0.25">
      <c r="B23" s="2691" t="s">
        <v>878</v>
      </c>
      <c r="C23" s="2691"/>
      <c r="D23" s="2691"/>
      <c r="E23" s="2691"/>
    </row>
    <row r="24" spans="2:15" ht="7.5" customHeight="1" x14ac:dyDescent="0.2"/>
    <row r="25" spans="2:15" ht="28.5" customHeight="1" x14ac:dyDescent="0.2">
      <c r="B25" s="2692" t="s">
        <v>1462</v>
      </c>
      <c r="C25" s="2692"/>
    </row>
    <row r="26" spans="2:15" ht="24.95" customHeight="1" thickBot="1" x14ac:dyDescent="0.25">
      <c r="B26" s="338" t="s">
        <v>1320</v>
      </c>
      <c r="C26" s="2719" t="s">
        <v>1321</v>
      </c>
      <c r="D26" s="2720"/>
      <c r="E26" s="2721" t="s">
        <v>1322</v>
      </c>
      <c r="F26" s="2722"/>
    </row>
    <row r="27" spans="2:15" ht="33" customHeight="1" thickBot="1" x14ac:dyDescent="0.3">
      <c r="B27" s="2796" t="s">
        <v>2680</v>
      </c>
      <c r="C27" s="2797"/>
      <c r="D27" s="2797"/>
      <c r="E27" s="2797"/>
      <c r="F27" s="2798"/>
      <c r="H27"/>
      <c r="I27"/>
      <c r="J27"/>
      <c r="K27"/>
      <c r="L27"/>
      <c r="M27"/>
      <c r="N27"/>
      <c r="O27"/>
    </row>
    <row r="28" spans="2:15" ht="39" customHeight="1" x14ac:dyDescent="0.25">
      <c r="B28" s="30" t="s">
        <v>451</v>
      </c>
      <c r="C28" s="1603" t="s">
        <v>319</v>
      </c>
      <c r="D28" s="1583"/>
      <c r="E28" s="1603" t="s">
        <v>800</v>
      </c>
      <c r="F28" s="1583"/>
      <c r="H28"/>
      <c r="I28"/>
      <c r="J28"/>
      <c r="K28"/>
      <c r="L28"/>
      <c r="M28"/>
      <c r="N28"/>
      <c r="O28"/>
    </row>
    <row r="29" spans="2:15" ht="39.75" customHeight="1" x14ac:dyDescent="0.25">
      <c r="B29" s="39" t="s">
        <v>462</v>
      </c>
      <c r="C29" s="1603" t="s">
        <v>348</v>
      </c>
      <c r="D29" s="1583"/>
      <c r="E29" s="1603" t="s">
        <v>320</v>
      </c>
      <c r="F29" s="1583"/>
      <c r="H29"/>
      <c r="I29"/>
      <c r="J29"/>
      <c r="K29"/>
      <c r="L29"/>
      <c r="M29"/>
      <c r="N29"/>
      <c r="O29"/>
    </row>
    <row r="30" spans="2:15" ht="46.5" customHeight="1" x14ac:dyDescent="0.25">
      <c r="B30" s="39" t="s">
        <v>463</v>
      </c>
      <c r="C30" s="1397" t="s">
        <v>576</v>
      </c>
      <c r="D30" s="1399"/>
      <c r="E30" s="1397" t="s">
        <v>125</v>
      </c>
      <c r="F30" s="1399"/>
      <c r="H30"/>
      <c r="I30"/>
      <c r="J30"/>
      <c r="K30"/>
      <c r="L30"/>
      <c r="M30"/>
      <c r="N30"/>
      <c r="O30"/>
    </row>
    <row r="31" spans="2:15" ht="27.75" customHeight="1" x14ac:dyDescent="0.25">
      <c r="B31" s="1603" t="s">
        <v>2681</v>
      </c>
      <c r="C31" s="1620"/>
      <c r="D31" s="1620"/>
      <c r="E31" s="1620"/>
      <c r="F31" s="1583"/>
      <c r="H31"/>
      <c r="I31"/>
      <c r="J31"/>
      <c r="K31"/>
      <c r="L31"/>
      <c r="M31"/>
      <c r="N31"/>
      <c r="O31"/>
    </row>
    <row r="32" spans="2:15" ht="39.75" customHeight="1" x14ac:dyDescent="0.25">
      <c r="B32" s="39" t="s">
        <v>462</v>
      </c>
      <c r="C32" s="1603" t="s">
        <v>348</v>
      </c>
      <c r="D32" s="1583"/>
      <c r="E32" s="1603" t="s">
        <v>2682</v>
      </c>
      <c r="F32" s="1583"/>
      <c r="H32"/>
      <c r="I32"/>
      <c r="J32"/>
      <c r="K32"/>
      <c r="L32"/>
      <c r="M32"/>
      <c r="N32"/>
      <c r="O32"/>
    </row>
    <row r="33" spans="2:15" ht="13.5" customHeight="1" x14ac:dyDescent="0.2"/>
    <row r="35" spans="2:15" ht="28.5" customHeight="1" x14ac:dyDescent="0.2">
      <c r="B35" s="2692" t="s">
        <v>881</v>
      </c>
      <c r="C35" s="2692"/>
    </row>
    <row r="36" spans="2:15" ht="39.75" customHeight="1" x14ac:dyDescent="0.25">
      <c r="B36" s="39" t="s">
        <v>462</v>
      </c>
      <c r="C36" s="1603" t="s">
        <v>348</v>
      </c>
      <c r="D36" s="1583"/>
      <c r="E36" s="1603" t="s">
        <v>320</v>
      </c>
      <c r="F36" s="1583"/>
      <c r="H36"/>
      <c r="I36"/>
      <c r="J36"/>
      <c r="K36"/>
      <c r="L36"/>
      <c r="M36"/>
      <c r="N36"/>
      <c r="O36"/>
    </row>
    <row r="37" spans="2:15" ht="36.75" customHeight="1" x14ac:dyDescent="0.2">
      <c r="B37" s="43" t="s">
        <v>465</v>
      </c>
      <c r="C37" s="2700" t="s">
        <v>212</v>
      </c>
      <c r="D37" s="2700"/>
      <c r="E37" s="1391" t="s">
        <v>350</v>
      </c>
      <c r="F37" s="1391"/>
    </row>
    <row r="41" spans="2:15" x14ac:dyDescent="0.2">
      <c r="B41" s="137" t="s">
        <v>880</v>
      </c>
    </row>
    <row r="42" spans="2:15" ht="42" customHeight="1" x14ac:dyDescent="0.25">
      <c r="B42" s="2669"/>
      <c r="C42" s="2670"/>
      <c r="D42" s="2671"/>
      <c r="E42" s="2672"/>
      <c r="F42" s="2673"/>
      <c r="G42" s="138"/>
      <c r="H42"/>
    </row>
  </sheetData>
  <sheetProtection algorithmName="SHA-512" hashValue="mS/wDvOj7rpYVlr33oAzzV2duZPudla5nkvMoZo1KPOZzrLdhQ7mt87dpdsV4CUV7AwWtQ6MwgdCDz04Urqk9g==" saltValue="ziMo3ZO2UwNZSx14Y/N0hg==" spinCount="100000" sheet="1" objects="1" scenarios="1"/>
  <mergeCells count="32">
    <mergeCell ref="B42:C42"/>
    <mergeCell ref="B15:C15"/>
    <mergeCell ref="C37:D37"/>
    <mergeCell ref="E37:F37"/>
    <mergeCell ref="D42:F42"/>
    <mergeCell ref="B35:C35"/>
    <mergeCell ref="B23:E23"/>
    <mergeCell ref="B25:C25"/>
    <mergeCell ref="B18:C18"/>
    <mergeCell ref="C26:D26"/>
    <mergeCell ref="E26:F26"/>
    <mergeCell ref="B27:F27"/>
    <mergeCell ref="C28:D28"/>
    <mergeCell ref="E28:F28"/>
    <mergeCell ref="C32:D32"/>
    <mergeCell ref="C36:D36"/>
    <mergeCell ref="B2:E2"/>
    <mergeCell ref="B13:G13"/>
    <mergeCell ref="B6:C6"/>
    <mergeCell ref="B14:E14"/>
    <mergeCell ref="F14:G14"/>
    <mergeCell ref="C8:D8"/>
    <mergeCell ref="F8:G8"/>
    <mergeCell ref="C9:D9"/>
    <mergeCell ref="F9:G9"/>
    <mergeCell ref="E36:F36"/>
    <mergeCell ref="E32:F32"/>
    <mergeCell ref="C29:D29"/>
    <mergeCell ref="E29:F29"/>
    <mergeCell ref="C30:D30"/>
    <mergeCell ref="E30:F30"/>
    <mergeCell ref="B31:F31"/>
  </mergeCells>
  <hyperlinks>
    <hyperlink ref="B3" location="Content!A1" display="Content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9"/>
  <dimension ref="A1:O140"/>
  <sheetViews>
    <sheetView workbookViewId="0"/>
  </sheetViews>
  <sheetFormatPr baseColWidth="10" defaultColWidth="9.140625" defaultRowHeight="14.25" x14ac:dyDescent="0.2"/>
  <cols>
    <col min="1" max="1" width="1.7109375" style="58" customWidth="1"/>
    <col min="2" max="2" width="10.28515625" style="58" customWidth="1"/>
    <col min="3" max="3" width="10.5703125" style="58" customWidth="1"/>
    <col min="4" max="4" width="2.7109375" style="58" customWidth="1"/>
    <col min="5" max="5" width="6.7109375" style="58" customWidth="1"/>
    <col min="6" max="6" width="26.28515625" style="139" customWidth="1"/>
    <col min="7" max="7" width="26.140625" style="139" customWidth="1"/>
    <col min="8" max="8" width="24.85546875" style="139" customWidth="1"/>
    <col min="9" max="9" width="33" style="139" customWidth="1"/>
    <col min="10" max="10" width="29.140625" style="58" customWidth="1"/>
    <col min="11" max="16384" width="9.140625" style="58"/>
  </cols>
  <sheetData>
    <row r="1" spans="1:13" ht="8.25" customHeight="1" x14ac:dyDescent="0.2">
      <c r="A1" s="153"/>
      <c r="B1" s="27"/>
      <c r="C1" s="27"/>
      <c r="D1" s="27"/>
      <c r="E1" s="27"/>
      <c r="F1" s="27"/>
      <c r="G1" s="27"/>
      <c r="H1" s="27"/>
      <c r="I1" s="27"/>
      <c r="J1" s="27"/>
      <c r="K1" s="27"/>
      <c r="L1" s="27"/>
      <c r="M1" s="27"/>
    </row>
    <row r="2" spans="1:13" ht="44.25" customHeight="1" x14ac:dyDescent="0.25">
      <c r="B2" s="1402" t="s">
        <v>914</v>
      </c>
      <c r="C2" s="1402"/>
      <c r="D2" s="1402"/>
      <c r="E2" s="1402"/>
      <c r="F2" s="1402"/>
      <c r="G2" s="1402"/>
      <c r="H2" s="154"/>
      <c r="I2" s="154"/>
      <c r="J2" s="27"/>
      <c r="K2" s="27"/>
      <c r="L2" s="27"/>
      <c r="M2" s="27"/>
    </row>
    <row r="3" spans="1:13" s="1" customFormat="1" ht="21" customHeight="1" x14ac:dyDescent="0.25">
      <c r="B3" s="1388" t="s">
        <v>842</v>
      </c>
      <c r="C3" s="1388"/>
      <c r="D3" s="1388"/>
      <c r="E3" s="1388"/>
      <c r="F3"/>
      <c r="G3" s="155"/>
      <c r="H3" s="155"/>
      <c r="I3" s="155"/>
      <c r="J3" s="156"/>
      <c r="K3" s="1389"/>
      <c r="L3" s="1389"/>
      <c r="M3" s="1389"/>
    </row>
    <row r="4" spans="1:13" ht="27.75" customHeight="1" x14ac:dyDescent="0.25">
      <c r="B4" s="124"/>
      <c r="C4" s="124"/>
      <c r="D4" s="124"/>
      <c r="E4" s="124"/>
      <c r="F4" s="124"/>
      <c r="G4" s="124"/>
      <c r="H4" s="124"/>
      <c r="I4" s="124"/>
      <c r="J4" s="27"/>
      <c r="K4" s="1389"/>
      <c r="L4" s="1389"/>
      <c r="M4" s="1389"/>
    </row>
    <row r="11" spans="1:13" ht="23.1" customHeight="1" x14ac:dyDescent="0.2"/>
    <row r="12" spans="1:13" ht="23.1" customHeight="1" x14ac:dyDescent="0.2"/>
    <row r="13" spans="1:13" ht="23.1" customHeight="1" x14ac:dyDescent="0.2"/>
    <row r="14" spans="1:13" ht="23.1" customHeight="1" x14ac:dyDescent="0.2"/>
    <row r="15" spans="1:13" ht="23.1" customHeight="1" x14ac:dyDescent="0.2"/>
    <row r="16" spans="1:13" ht="23.1" customHeight="1" x14ac:dyDescent="0.2"/>
    <row r="17" ht="23.1" customHeight="1" x14ac:dyDescent="0.2"/>
    <row r="23" ht="18.75" customHeight="1" x14ac:dyDescent="0.2"/>
    <row r="24" ht="23.25" customHeight="1" x14ac:dyDescent="0.2"/>
    <row r="27" ht="20.100000000000001" customHeight="1" x14ac:dyDescent="0.2"/>
    <row r="28" ht="20.100000000000001" customHeight="1" x14ac:dyDescent="0.2"/>
    <row r="29" ht="20.100000000000001" customHeight="1" x14ac:dyDescent="0.2"/>
    <row r="31" ht="24.95" customHeight="1" x14ac:dyDescent="0.2"/>
    <row r="32" ht="24.95" customHeight="1" x14ac:dyDescent="0.2"/>
    <row r="33" spans="2:15" ht="24.95" customHeight="1" x14ac:dyDescent="0.2"/>
    <row r="34" spans="2:15" ht="24.95" customHeight="1" x14ac:dyDescent="0.2"/>
    <row r="35" spans="2:15" ht="18.75" customHeight="1" x14ac:dyDescent="0.2"/>
    <row r="38" spans="2:15" s="158" customFormat="1" ht="24.95" customHeight="1" x14ac:dyDescent="0.25">
      <c r="B38" s="1390" t="s">
        <v>1360</v>
      </c>
      <c r="C38" s="1390"/>
      <c r="D38" s="1390"/>
      <c r="E38" s="1390"/>
      <c r="F38" s="157" t="s">
        <v>1062</v>
      </c>
      <c r="G38" s="157" t="s">
        <v>1361</v>
      </c>
      <c r="H38" s="157" t="s">
        <v>1319</v>
      </c>
      <c r="I38" s="157" t="s">
        <v>1362</v>
      </c>
      <c r="J38" s="157" t="s">
        <v>1363</v>
      </c>
    </row>
    <row r="39" spans="2:15" s="158" customFormat="1" ht="35.25" customHeight="1" x14ac:dyDescent="0.25">
      <c r="B39" s="1391" t="s">
        <v>856</v>
      </c>
      <c r="C39" s="1391"/>
      <c r="D39" s="1391"/>
      <c r="E39" s="1391"/>
      <c r="F39" s="30" t="s">
        <v>431</v>
      </c>
      <c r="G39" s="36"/>
      <c r="H39" s="30" t="s">
        <v>362</v>
      </c>
      <c r="I39" s="53" t="s">
        <v>359</v>
      </c>
      <c r="J39" s="53" t="s">
        <v>843</v>
      </c>
      <c r="K39" s="159"/>
      <c r="L39" s="159"/>
      <c r="M39" s="159"/>
      <c r="N39" s="159"/>
      <c r="O39" s="159"/>
    </row>
    <row r="40" spans="2:15" s="158" customFormat="1" ht="35.25" customHeight="1" x14ac:dyDescent="0.25">
      <c r="B40" s="1391" t="s">
        <v>856</v>
      </c>
      <c r="C40" s="1391"/>
      <c r="D40" s="1391"/>
      <c r="E40" s="1391"/>
      <c r="F40" s="30" t="s">
        <v>431</v>
      </c>
      <c r="G40" s="36" t="s">
        <v>846</v>
      </c>
      <c r="H40" s="30" t="s">
        <v>362</v>
      </c>
      <c r="I40" s="30" t="s">
        <v>360</v>
      </c>
      <c r="J40" s="30" t="s">
        <v>1514</v>
      </c>
      <c r="K40" s="159"/>
      <c r="L40" s="159"/>
      <c r="M40" s="159"/>
      <c r="N40" s="159"/>
      <c r="O40" s="159"/>
    </row>
    <row r="41" spans="2:15" s="158" customFormat="1" ht="52.5" customHeight="1" x14ac:dyDescent="0.25">
      <c r="B41" s="1391" t="s">
        <v>856</v>
      </c>
      <c r="C41" s="1391"/>
      <c r="D41" s="1391"/>
      <c r="E41" s="1391"/>
      <c r="F41" s="30" t="s">
        <v>610</v>
      </c>
      <c r="G41" s="43"/>
      <c r="H41" s="43" t="s">
        <v>8</v>
      </c>
      <c r="I41" s="53" t="s">
        <v>359</v>
      </c>
      <c r="J41" s="53" t="s">
        <v>843</v>
      </c>
    </row>
    <row r="42" spans="2:15" s="158" customFormat="1" ht="49.5" customHeight="1" x14ac:dyDescent="0.25">
      <c r="B42" s="1391" t="s">
        <v>856</v>
      </c>
      <c r="C42" s="1391"/>
      <c r="D42" s="1391"/>
      <c r="E42" s="1391"/>
      <c r="F42" s="30" t="s">
        <v>432</v>
      </c>
      <c r="G42" s="36"/>
      <c r="H42" s="36" t="s">
        <v>527</v>
      </c>
      <c r="I42" s="53" t="s">
        <v>359</v>
      </c>
      <c r="J42" s="53" t="s">
        <v>843</v>
      </c>
      <c r="K42" s="159"/>
      <c r="L42" s="159"/>
      <c r="M42" s="159"/>
      <c r="N42" s="159"/>
      <c r="O42" s="159"/>
    </row>
    <row r="43" spans="2:15" s="158" customFormat="1" ht="48" customHeight="1" x14ac:dyDescent="0.25">
      <c r="B43" s="1391" t="s">
        <v>856</v>
      </c>
      <c r="C43" s="1391"/>
      <c r="D43" s="1391"/>
      <c r="E43" s="1391"/>
      <c r="F43" s="30" t="s">
        <v>432</v>
      </c>
      <c r="G43" s="36" t="s">
        <v>847</v>
      </c>
      <c r="H43" s="36" t="s">
        <v>527</v>
      </c>
      <c r="I43" s="30" t="s">
        <v>360</v>
      </c>
      <c r="J43" s="30" t="s">
        <v>1514</v>
      </c>
      <c r="K43" s="159"/>
      <c r="L43" s="159"/>
      <c r="M43" s="159"/>
      <c r="N43" s="159"/>
      <c r="O43" s="159"/>
    </row>
    <row r="44" spans="2:15" s="158" customFormat="1" ht="48" customHeight="1" x14ac:dyDescent="0.25">
      <c r="B44" s="1394" t="s">
        <v>856</v>
      </c>
      <c r="C44" s="1395"/>
      <c r="D44" s="1395"/>
      <c r="E44" s="1396"/>
      <c r="F44" s="30" t="s">
        <v>432</v>
      </c>
      <c r="G44" s="30" t="s">
        <v>338</v>
      </c>
      <c r="H44" s="30" t="s">
        <v>527</v>
      </c>
      <c r="I44" s="1400" t="s">
        <v>359</v>
      </c>
      <c r="J44" s="1400" t="s">
        <v>843</v>
      </c>
      <c r="K44" s="159"/>
      <c r="L44" s="159"/>
      <c r="M44" s="159"/>
      <c r="N44" s="159"/>
      <c r="O44" s="159"/>
    </row>
    <row r="45" spans="2:15" s="158" customFormat="1" ht="48.75" customHeight="1" x14ac:dyDescent="0.25">
      <c r="B45" s="1397"/>
      <c r="C45" s="1398"/>
      <c r="D45" s="1398"/>
      <c r="E45" s="1399"/>
      <c r="F45" s="36" t="s">
        <v>437</v>
      </c>
      <c r="G45" s="1144"/>
      <c r="H45" s="36" t="s">
        <v>4269</v>
      </c>
      <c r="I45" s="1401"/>
      <c r="J45" s="1401"/>
      <c r="K45" s="159"/>
      <c r="L45" s="159"/>
      <c r="M45" s="159"/>
      <c r="N45" s="159"/>
      <c r="O45" s="159"/>
    </row>
    <row r="46" spans="2:15" s="44" customFormat="1" ht="4.9000000000000004" customHeight="1" x14ac:dyDescent="0.25">
      <c r="B46" s="1392"/>
      <c r="C46" s="1393"/>
      <c r="D46" s="1393"/>
      <c r="E46" s="1393"/>
      <c r="F46" s="319"/>
      <c r="G46" s="1329"/>
      <c r="H46" s="1329"/>
      <c r="I46" s="319"/>
      <c r="J46" s="319"/>
    </row>
    <row r="47" spans="2:15" s="158" customFormat="1" ht="45.75" customHeight="1" x14ac:dyDescent="0.25">
      <c r="B47" s="1391" t="s">
        <v>857</v>
      </c>
      <c r="C47" s="1391"/>
      <c r="D47" s="1391"/>
      <c r="E47" s="1391"/>
      <c r="F47" s="36" t="s">
        <v>437</v>
      </c>
      <c r="G47" s="36" t="s">
        <v>4276</v>
      </c>
      <c r="H47" s="36" t="s">
        <v>4269</v>
      </c>
      <c r="I47" s="30" t="s">
        <v>363</v>
      </c>
      <c r="J47" s="30" t="s">
        <v>845</v>
      </c>
      <c r="K47" s="318"/>
      <c r="L47" s="318"/>
      <c r="M47" s="318"/>
      <c r="N47" s="318"/>
      <c r="O47" s="318"/>
    </row>
    <row r="48" spans="2:15" s="44" customFormat="1" ht="4.9000000000000004" customHeight="1" x14ac:dyDescent="0.25">
      <c r="B48" s="1392"/>
      <c r="C48" s="1393"/>
      <c r="D48" s="1393"/>
      <c r="E48" s="1393"/>
      <c r="F48" s="319"/>
      <c r="G48" s="319"/>
      <c r="H48" s="319"/>
      <c r="I48" s="319"/>
      <c r="J48" s="319"/>
    </row>
    <row r="49" spans="2:15" s="158" customFormat="1" ht="36.75" customHeight="1" x14ac:dyDescent="0.25">
      <c r="B49" s="1391" t="s">
        <v>857</v>
      </c>
      <c r="C49" s="1391"/>
      <c r="D49" s="1391"/>
      <c r="E49" s="1391"/>
      <c r="F49" s="30" t="s">
        <v>431</v>
      </c>
      <c r="G49" s="30" t="s">
        <v>364</v>
      </c>
      <c r="H49" s="30" t="s">
        <v>362</v>
      </c>
      <c r="I49" s="36" t="s">
        <v>361</v>
      </c>
      <c r="J49" s="36" t="s">
        <v>844</v>
      </c>
      <c r="K49" s="318"/>
      <c r="L49" s="318"/>
      <c r="M49" s="318"/>
      <c r="N49" s="318"/>
      <c r="O49" s="318"/>
    </row>
    <row r="50" spans="2:15" s="44" customFormat="1" ht="4.9000000000000004" customHeight="1" x14ac:dyDescent="0.25">
      <c r="B50" s="1392"/>
      <c r="C50" s="1393"/>
      <c r="D50" s="1393"/>
      <c r="E50" s="1393"/>
      <c r="F50" s="319"/>
      <c r="G50" s="319"/>
      <c r="H50" s="319"/>
      <c r="I50" s="319"/>
      <c r="J50" s="319"/>
    </row>
    <row r="51" spans="2:15" s="158" customFormat="1" ht="49.5" customHeight="1" x14ac:dyDescent="0.25">
      <c r="B51" s="1405" t="s">
        <v>1640</v>
      </c>
      <c r="C51" s="1406"/>
      <c r="D51" s="1406"/>
      <c r="E51" s="1407"/>
      <c r="F51" s="30" t="s">
        <v>1641</v>
      </c>
      <c r="G51" s="30" t="s">
        <v>198</v>
      </c>
      <c r="H51" s="1403" t="s">
        <v>1705</v>
      </c>
      <c r="I51" s="1403" t="s">
        <v>1642</v>
      </c>
      <c r="J51" s="1403" t="s">
        <v>1643</v>
      </c>
      <c r="K51" s="318"/>
      <c r="L51" s="318"/>
      <c r="M51" s="318"/>
      <c r="N51" s="318"/>
      <c r="O51" s="318"/>
    </row>
    <row r="52" spans="2:15" s="158" customFormat="1" ht="48" customHeight="1" x14ac:dyDescent="0.25">
      <c r="B52" s="1408"/>
      <c r="C52" s="1409"/>
      <c r="D52" s="1409"/>
      <c r="E52" s="1410"/>
      <c r="F52" s="30" t="s">
        <v>1650</v>
      </c>
      <c r="G52" s="30" t="s">
        <v>198</v>
      </c>
      <c r="H52" s="1404"/>
      <c r="I52" s="1404"/>
      <c r="J52" s="1404"/>
      <c r="K52" s="318"/>
      <c r="L52" s="318"/>
      <c r="M52" s="318"/>
      <c r="N52" s="318"/>
      <c r="O52" s="318"/>
    </row>
    <row r="53" spans="2:15" s="44" customFormat="1" ht="4.9000000000000004" customHeight="1" x14ac:dyDescent="0.25">
      <c r="B53" s="1392"/>
      <c r="C53" s="1393"/>
      <c r="D53" s="1393"/>
      <c r="E53" s="1393"/>
      <c r="F53" s="319"/>
      <c r="G53" s="319"/>
      <c r="H53" s="319"/>
      <c r="I53" s="319"/>
      <c r="J53" s="319"/>
    </row>
    <row r="54" spans="2:15" s="158" customFormat="1" ht="49.5" customHeight="1" x14ac:dyDescent="0.25">
      <c r="B54" s="1405" t="s">
        <v>1707</v>
      </c>
      <c r="C54" s="1406"/>
      <c r="D54" s="1406"/>
      <c r="E54" s="1407"/>
      <c r="F54" s="30" t="s">
        <v>1650</v>
      </c>
      <c r="G54" s="30" t="s">
        <v>198</v>
      </c>
      <c r="H54" s="1403" t="s">
        <v>1706</v>
      </c>
      <c r="I54" s="1403" t="s">
        <v>1703</v>
      </c>
      <c r="J54" s="1403" t="s">
        <v>1704</v>
      </c>
      <c r="K54" s="318"/>
      <c r="L54" s="318"/>
      <c r="M54" s="318"/>
      <c r="N54" s="318"/>
      <c r="O54" s="318"/>
    </row>
    <row r="55" spans="2:15" s="158" customFormat="1" ht="48" customHeight="1" x14ac:dyDescent="0.25">
      <c r="B55" s="1408"/>
      <c r="C55" s="1409"/>
      <c r="D55" s="1409"/>
      <c r="E55" s="1410"/>
      <c r="F55" s="30" t="s">
        <v>1641</v>
      </c>
      <c r="G55" s="30" t="s">
        <v>198</v>
      </c>
      <c r="H55" s="1404"/>
      <c r="I55" s="1404"/>
      <c r="J55" s="1404"/>
      <c r="K55" s="318"/>
      <c r="L55" s="318"/>
      <c r="M55" s="318"/>
      <c r="N55" s="318"/>
      <c r="O55" s="318"/>
    </row>
    <row r="56" spans="2:15" s="44" customFormat="1" ht="4.9000000000000004" customHeight="1" x14ac:dyDescent="0.25">
      <c r="B56" s="1392"/>
      <c r="C56" s="1393"/>
      <c r="D56" s="1393"/>
      <c r="E56" s="1393"/>
      <c r="F56" s="319"/>
      <c r="G56" s="319"/>
      <c r="H56" s="319"/>
      <c r="I56" s="319"/>
      <c r="J56" s="319"/>
    </row>
    <row r="57" spans="2:15" s="158" customFormat="1" ht="49.5" customHeight="1" x14ac:dyDescent="0.25">
      <c r="B57" s="1405" t="s">
        <v>1711</v>
      </c>
      <c r="C57" s="1406"/>
      <c r="D57" s="1406"/>
      <c r="E57" s="1407"/>
      <c r="F57" s="30" t="s">
        <v>193</v>
      </c>
      <c r="G57" s="30" t="s">
        <v>198</v>
      </c>
      <c r="H57" s="1403" t="s">
        <v>1774</v>
      </c>
      <c r="I57" s="1403" t="s">
        <v>1646</v>
      </c>
      <c r="J57" s="1403" t="s">
        <v>1647</v>
      </c>
      <c r="K57" s="318"/>
      <c r="L57" s="318"/>
      <c r="M57" s="318"/>
      <c r="N57" s="318"/>
      <c r="O57" s="318"/>
    </row>
    <row r="58" spans="2:15" s="158" customFormat="1" ht="48" customHeight="1" x14ac:dyDescent="0.25">
      <c r="B58" s="1408"/>
      <c r="C58" s="1409"/>
      <c r="D58" s="1409"/>
      <c r="E58" s="1410"/>
      <c r="F58" s="30" t="s">
        <v>1641</v>
      </c>
      <c r="G58" s="30" t="s">
        <v>198</v>
      </c>
      <c r="H58" s="1404"/>
      <c r="I58" s="1404"/>
      <c r="J58" s="1404"/>
      <c r="K58" s="318"/>
      <c r="L58" s="318"/>
      <c r="M58" s="318"/>
      <c r="N58" s="318"/>
      <c r="O58" s="318"/>
    </row>
    <row r="59" spans="2:15" s="160" customFormat="1" ht="11.25" x14ac:dyDescent="0.2">
      <c r="F59" s="161"/>
      <c r="G59" s="161"/>
      <c r="H59" s="161"/>
      <c r="I59" s="161"/>
    </row>
    <row r="60" spans="2:15" s="160" customFormat="1" ht="11.25" x14ac:dyDescent="0.2">
      <c r="F60" s="161"/>
      <c r="G60" s="161"/>
      <c r="H60" s="161"/>
      <c r="I60" s="161"/>
    </row>
    <row r="61" spans="2:15" s="160" customFormat="1" ht="11.25" x14ac:dyDescent="0.2">
      <c r="F61" s="161"/>
      <c r="G61" s="161"/>
      <c r="H61" s="161"/>
      <c r="I61" s="161"/>
    </row>
    <row r="62" spans="2:15" s="160" customFormat="1" ht="11.25" x14ac:dyDescent="0.2">
      <c r="F62" s="161"/>
      <c r="G62" s="161"/>
      <c r="H62" s="161"/>
      <c r="I62" s="161"/>
    </row>
    <row r="63" spans="2:15" s="160" customFormat="1" ht="11.25" x14ac:dyDescent="0.2">
      <c r="F63" s="161"/>
      <c r="G63" s="161"/>
      <c r="H63" s="161"/>
      <c r="I63" s="161"/>
    </row>
    <row r="64" spans="2:15" s="160" customFormat="1" ht="11.25" x14ac:dyDescent="0.2"/>
    <row r="65" spans="6:8" s="160" customFormat="1" ht="23.1" customHeight="1" x14ac:dyDescent="0.2"/>
    <row r="66" spans="6:8" s="160" customFormat="1" ht="23.1" customHeight="1" x14ac:dyDescent="0.2"/>
    <row r="67" spans="6:8" s="160" customFormat="1" ht="23.1" customHeight="1" x14ac:dyDescent="0.2"/>
    <row r="68" spans="6:8" s="160" customFormat="1" ht="12" customHeight="1" x14ac:dyDescent="0.2"/>
    <row r="69" spans="6:8" s="160" customFormat="1" ht="12" customHeight="1" x14ac:dyDescent="0.2">
      <c r="F69" s="162"/>
      <c r="H69" s="163"/>
    </row>
    <row r="70" spans="6:8" s="160" customFormat="1" ht="23.1" customHeight="1" x14ac:dyDescent="0.2">
      <c r="F70" s="162"/>
      <c r="H70" s="163"/>
    </row>
    <row r="71" spans="6:8" s="160" customFormat="1" ht="23.1" customHeight="1" x14ac:dyDescent="0.2">
      <c r="F71" s="162"/>
      <c r="H71" s="163"/>
    </row>
    <row r="72" spans="6:8" s="160" customFormat="1" ht="15" customHeight="1" x14ac:dyDescent="0.2">
      <c r="F72" s="162"/>
      <c r="H72" s="163"/>
    </row>
    <row r="73" spans="6:8" s="160" customFormat="1" ht="9.9499999999999993" customHeight="1" x14ac:dyDescent="0.2">
      <c r="F73" s="162"/>
      <c r="H73" s="163"/>
    </row>
    <row r="74" spans="6:8" s="160" customFormat="1" ht="9.9499999999999993" customHeight="1" x14ac:dyDescent="0.2">
      <c r="F74" s="162"/>
      <c r="H74" s="163"/>
    </row>
    <row r="75" spans="6:8" s="160" customFormat="1" ht="9.9499999999999993" customHeight="1" x14ac:dyDescent="0.2">
      <c r="F75" s="162"/>
      <c r="H75" s="163"/>
    </row>
    <row r="76" spans="6:8" s="160" customFormat="1" ht="9.9499999999999993" customHeight="1" x14ac:dyDescent="0.2">
      <c r="F76" s="162"/>
      <c r="H76" s="163"/>
    </row>
    <row r="77" spans="6:8" s="160" customFormat="1" ht="9.9499999999999993" customHeight="1" x14ac:dyDescent="0.2">
      <c r="F77" s="162"/>
      <c r="H77" s="163"/>
    </row>
    <row r="78" spans="6:8" s="160" customFormat="1" ht="9.9499999999999993" customHeight="1" x14ac:dyDescent="0.2">
      <c r="F78" s="162"/>
      <c r="H78" s="163"/>
    </row>
    <row r="79" spans="6:8" s="160" customFormat="1" ht="9.9499999999999993" customHeight="1" x14ac:dyDescent="0.2">
      <c r="F79" s="162"/>
      <c r="H79" s="163"/>
    </row>
    <row r="80" spans="6:8" s="160" customFormat="1" ht="13.5" customHeight="1" x14ac:dyDescent="0.2">
      <c r="F80" s="162"/>
      <c r="H80" s="163"/>
    </row>
    <row r="81" spans="3:9" s="164" customFormat="1" x14ac:dyDescent="0.2">
      <c r="C81" s="160"/>
      <c r="D81" s="160"/>
      <c r="E81" s="160"/>
      <c r="F81" s="160"/>
      <c r="G81" s="160"/>
      <c r="H81" s="160"/>
      <c r="I81" s="160"/>
    </row>
    <row r="82" spans="3:9" ht="24" customHeight="1" x14ac:dyDescent="0.2">
      <c r="C82" s="25"/>
      <c r="D82" s="25"/>
      <c r="E82" s="25"/>
      <c r="F82" s="27"/>
      <c r="G82" s="160"/>
      <c r="H82" s="27"/>
      <c r="I82" s="27"/>
    </row>
    <row r="83" spans="3:9" s="160" customFormat="1" ht="21" customHeight="1" x14ac:dyDescent="0.2">
      <c r="F83" s="165"/>
      <c r="G83" s="165"/>
      <c r="H83" s="166"/>
      <c r="I83" s="166"/>
    </row>
    <row r="84" spans="3:9" s="160" customFormat="1" ht="21" customHeight="1" x14ac:dyDescent="0.2">
      <c r="F84" s="165"/>
      <c r="G84" s="165"/>
      <c r="H84" s="166"/>
      <c r="I84" s="166"/>
    </row>
    <row r="85" spans="3:9" s="160" customFormat="1" ht="21" customHeight="1" x14ac:dyDescent="0.2">
      <c r="F85" s="165"/>
      <c r="G85" s="165"/>
      <c r="H85" s="166"/>
      <c r="I85" s="166"/>
    </row>
    <row r="86" spans="3:9" s="160" customFormat="1" ht="21" customHeight="1" x14ac:dyDescent="0.2">
      <c r="F86" s="165"/>
      <c r="G86" s="165"/>
      <c r="H86" s="166"/>
      <c r="I86" s="166"/>
    </row>
    <row r="87" spans="3:9" s="160" customFormat="1" ht="21" customHeight="1" x14ac:dyDescent="0.2">
      <c r="F87" s="165"/>
      <c r="G87" s="165"/>
      <c r="H87" s="166"/>
      <c r="I87" s="166"/>
    </row>
    <row r="88" spans="3:9" s="160" customFormat="1" ht="21" customHeight="1" x14ac:dyDescent="0.2">
      <c r="F88" s="165"/>
      <c r="G88" s="165"/>
      <c r="H88" s="166"/>
      <c r="I88" s="166"/>
    </row>
    <row r="89" spans="3:9" s="160" customFormat="1" ht="21" customHeight="1" x14ac:dyDescent="0.2">
      <c r="F89" s="165"/>
      <c r="G89" s="165"/>
      <c r="H89" s="166"/>
      <c r="I89" s="166"/>
    </row>
    <row r="90" spans="3:9" s="160" customFormat="1" ht="21" customHeight="1" x14ac:dyDescent="0.2">
      <c r="F90" s="165"/>
      <c r="G90" s="165"/>
      <c r="H90" s="166"/>
      <c r="I90" s="166"/>
    </row>
    <row r="91" spans="3:9" s="160" customFormat="1" ht="21" customHeight="1" x14ac:dyDescent="0.2">
      <c r="F91" s="165"/>
      <c r="G91" s="165"/>
      <c r="H91" s="166"/>
      <c r="I91" s="166"/>
    </row>
    <row r="92" spans="3:9" s="160" customFormat="1" ht="21" customHeight="1" x14ac:dyDescent="0.2">
      <c r="F92" s="165"/>
      <c r="G92" s="165"/>
      <c r="H92" s="166"/>
      <c r="I92" s="166"/>
    </row>
    <row r="93" spans="3:9" s="160" customFormat="1" ht="21" customHeight="1" x14ac:dyDescent="0.2">
      <c r="F93" s="165"/>
      <c r="G93" s="165"/>
      <c r="H93" s="166"/>
      <c r="I93" s="166"/>
    </row>
    <row r="94" spans="3:9" s="160" customFormat="1" ht="21" customHeight="1" x14ac:dyDescent="0.2">
      <c r="F94" s="165"/>
      <c r="G94" s="165"/>
      <c r="H94" s="166"/>
      <c r="I94" s="166"/>
    </row>
    <row r="95" spans="3:9" s="160" customFormat="1" ht="21" customHeight="1" x14ac:dyDescent="0.2">
      <c r="F95" s="165"/>
      <c r="G95" s="165"/>
      <c r="H95" s="166"/>
      <c r="I95" s="166"/>
    </row>
    <row r="96" spans="3:9" s="160" customFormat="1" ht="21" customHeight="1" x14ac:dyDescent="0.2">
      <c r="F96" s="165"/>
      <c r="G96" s="165"/>
      <c r="H96" s="166"/>
      <c r="I96" s="166"/>
    </row>
    <row r="97" spans="6:9" s="160" customFormat="1" ht="21" customHeight="1" x14ac:dyDescent="0.2">
      <c r="F97" s="165"/>
      <c r="G97" s="165"/>
      <c r="H97" s="166"/>
      <c r="I97" s="166"/>
    </row>
    <row r="98" spans="6:9" s="160" customFormat="1" ht="21" customHeight="1" x14ac:dyDescent="0.2">
      <c r="F98" s="165"/>
      <c r="G98" s="165"/>
      <c r="H98" s="166"/>
      <c r="I98" s="166"/>
    </row>
    <row r="99" spans="6:9" s="160" customFormat="1" ht="21" customHeight="1" x14ac:dyDescent="0.2">
      <c r="F99" s="165"/>
      <c r="G99" s="165"/>
      <c r="H99" s="166"/>
      <c r="I99" s="166"/>
    </row>
    <row r="100" spans="6:9" s="160" customFormat="1" ht="21" customHeight="1" x14ac:dyDescent="0.2">
      <c r="F100" s="165"/>
      <c r="G100" s="165"/>
      <c r="H100" s="166"/>
      <c r="I100" s="166"/>
    </row>
    <row r="101" spans="6:9" s="160" customFormat="1" ht="21" customHeight="1" x14ac:dyDescent="0.2">
      <c r="F101" s="165"/>
      <c r="G101" s="165"/>
      <c r="H101" s="166"/>
      <c r="I101" s="166"/>
    </row>
    <row r="102" spans="6:9" s="160" customFormat="1" ht="21" customHeight="1" x14ac:dyDescent="0.2">
      <c r="F102" s="165"/>
      <c r="G102" s="165"/>
      <c r="H102" s="166"/>
      <c r="I102" s="166"/>
    </row>
    <row r="103" spans="6:9" s="160" customFormat="1" ht="21" customHeight="1" x14ac:dyDescent="0.2">
      <c r="F103" s="165"/>
      <c r="G103" s="165"/>
      <c r="H103" s="166"/>
      <c r="I103" s="166"/>
    </row>
    <row r="104" spans="6:9" s="160" customFormat="1" ht="21" customHeight="1" x14ac:dyDescent="0.2">
      <c r="F104" s="165"/>
      <c r="G104" s="165"/>
      <c r="H104" s="166"/>
      <c r="I104" s="166"/>
    </row>
    <row r="105" spans="6:9" s="160" customFormat="1" ht="21" customHeight="1" x14ac:dyDescent="0.2">
      <c r="F105" s="165"/>
      <c r="G105" s="165"/>
      <c r="H105" s="166"/>
      <c r="I105" s="166"/>
    </row>
    <row r="106" spans="6:9" s="160" customFormat="1" ht="21" customHeight="1" x14ac:dyDescent="0.2">
      <c r="F106" s="165"/>
      <c r="G106" s="165"/>
      <c r="H106" s="166"/>
      <c r="I106" s="166"/>
    </row>
    <row r="107" spans="6:9" s="160" customFormat="1" ht="21" customHeight="1" x14ac:dyDescent="0.2">
      <c r="F107" s="165"/>
      <c r="G107" s="165"/>
      <c r="H107" s="166"/>
      <c r="I107" s="166"/>
    </row>
    <row r="108" spans="6:9" s="160" customFormat="1" ht="21" customHeight="1" x14ac:dyDescent="0.2">
      <c r="F108" s="165"/>
      <c r="G108" s="165"/>
      <c r="H108" s="166"/>
      <c r="I108" s="166"/>
    </row>
    <row r="109" spans="6:9" s="160" customFormat="1" ht="21" customHeight="1" x14ac:dyDescent="0.2">
      <c r="F109" s="165"/>
      <c r="G109" s="165"/>
      <c r="H109" s="166"/>
      <c r="I109" s="166"/>
    </row>
    <row r="110" spans="6:9" s="160" customFormat="1" ht="21" customHeight="1" x14ac:dyDescent="0.2">
      <c r="F110" s="165"/>
      <c r="G110" s="165"/>
      <c r="H110" s="166"/>
      <c r="I110" s="166"/>
    </row>
    <row r="111" spans="6:9" s="160" customFormat="1" ht="21" customHeight="1" x14ac:dyDescent="0.2">
      <c r="F111" s="165"/>
      <c r="G111" s="165"/>
      <c r="H111" s="166"/>
      <c r="I111" s="166"/>
    </row>
    <row r="112" spans="6:9" s="160" customFormat="1" ht="21" customHeight="1" x14ac:dyDescent="0.2">
      <c r="F112" s="165"/>
      <c r="G112" s="165"/>
      <c r="H112" s="166"/>
      <c r="I112" s="166"/>
    </row>
    <row r="113" spans="3:9" s="160" customFormat="1" ht="21" customHeight="1" x14ac:dyDescent="0.2">
      <c r="F113" s="165"/>
      <c r="G113" s="165"/>
      <c r="H113" s="166"/>
      <c r="I113" s="166"/>
    </row>
    <row r="114" spans="3:9" s="160" customFormat="1" ht="21" customHeight="1" x14ac:dyDescent="0.2">
      <c r="F114" s="165"/>
      <c r="G114" s="165"/>
      <c r="H114" s="166"/>
      <c r="I114" s="166"/>
    </row>
    <row r="115" spans="3:9" s="160" customFormat="1" ht="21" customHeight="1" x14ac:dyDescent="0.2">
      <c r="F115" s="165"/>
      <c r="G115" s="165"/>
      <c r="H115" s="166"/>
      <c r="I115" s="166"/>
    </row>
    <row r="116" spans="3:9" s="160" customFormat="1" ht="21" customHeight="1" x14ac:dyDescent="0.2">
      <c r="F116" s="165"/>
      <c r="G116" s="165"/>
      <c r="H116" s="166"/>
      <c r="I116" s="166"/>
    </row>
    <row r="117" spans="3:9" s="160" customFormat="1" ht="21" customHeight="1" x14ac:dyDescent="0.2">
      <c r="F117" s="165"/>
      <c r="G117" s="165"/>
      <c r="H117" s="166"/>
      <c r="I117" s="166"/>
    </row>
    <row r="118" spans="3:9" s="160" customFormat="1" ht="21" customHeight="1" x14ac:dyDescent="0.2">
      <c r="F118" s="165"/>
      <c r="G118" s="165"/>
      <c r="H118" s="166"/>
      <c r="I118" s="166"/>
    </row>
    <row r="119" spans="3:9" s="160" customFormat="1" ht="21" customHeight="1" x14ac:dyDescent="0.2">
      <c r="F119" s="165"/>
      <c r="G119" s="165"/>
      <c r="H119" s="166"/>
      <c r="I119" s="166"/>
    </row>
    <row r="120" spans="3:9" s="160" customFormat="1" ht="21" customHeight="1" x14ac:dyDescent="0.2">
      <c r="F120" s="165"/>
      <c r="G120" s="165"/>
      <c r="H120" s="166"/>
      <c r="I120" s="166"/>
    </row>
    <row r="121" spans="3:9" s="160" customFormat="1" ht="21" customHeight="1" x14ac:dyDescent="0.2">
      <c r="F121" s="165"/>
      <c r="G121" s="165"/>
      <c r="H121" s="166"/>
      <c r="I121" s="166"/>
    </row>
    <row r="122" spans="3:9" x14ac:dyDescent="0.2">
      <c r="C122" s="25"/>
      <c r="D122" s="25"/>
      <c r="E122" s="25"/>
      <c r="F122" s="27"/>
      <c r="G122" s="27"/>
      <c r="H122" s="27"/>
      <c r="I122" s="27"/>
    </row>
    <row r="123" spans="3:9" x14ac:dyDescent="0.2">
      <c r="C123" s="25"/>
      <c r="D123" s="25"/>
      <c r="E123" s="25"/>
      <c r="F123" s="27"/>
      <c r="G123" s="27"/>
      <c r="H123" s="27"/>
      <c r="I123" s="27"/>
    </row>
    <row r="124" spans="3:9" x14ac:dyDescent="0.2">
      <c r="C124" s="25"/>
      <c r="D124" s="25"/>
      <c r="E124" s="25"/>
      <c r="F124" s="27"/>
      <c r="G124" s="27"/>
      <c r="H124" s="27"/>
      <c r="I124" s="27"/>
    </row>
    <row r="125" spans="3:9" x14ac:dyDescent="0.2">
      <c r="C125" s="25"/>
      <c r="D125" s="25"/>
      <c r="E125" s="25"/>
      <c r="F125" s="27"/>
      <c r="G125" s="27"/>
      <c r="H125" s="27"/>
      <c r="I125" s="27"/>
    </row>
    <row r="126" spans="3:9" x14ac:dyDescent="0.2">
      <c r="C126" s="25"/>
      <c r="D126" s="25"/>
      <c r="E126" s="25"/>
      <c r="F126" s="27"/>
      <c r="G126" s="27"/>
      <c r="H126" s="27"/>
      <c r="I126" s="27"/>
    </row>
    <row r="127" spans="3:9" x14ac:dyDescent="0.2">
      <c r="C127" s="25"/>
      <c r="D127" s="25"/>
      <c r="E127" s="25"/>
      <c r="F127" s="27"/>
      <c r="G127" s="27"/>
      <c r="H127" s="27"/>
      <c r="I127" s="27"/>
    </row>
    <row r="128" spans="3:9" x14ac:dyDescent="0.2">
      <c r="C128" s="25"/>
      <c r="D128" s="25"/>
      <c r="E128" s="25"/>
      <c r="F128" s="27"/>
      <c r="G128" s="27"/>
      <c r="H128" s="27"/>
      <c r="I128" s="27"/>
    </row>
    <row r="129" spans="3:9" x14ac:dyDescent="0.2">
      <c r="C129" s="25"/>
      <c r="D129" s="25"/>
      <c r="E129" s="25"/>
      <c r="F129" s="27"/>
      <c r="G129" s="27"/>
      <c r="H129" s="27"/>
      <c r="I129" s="27"/>
    </row>
    <row r="130" spans="3:9" x14ac:dyDescent="0.2">
      <c r="C130" s="25"/>
      <c r="D130" s="25"/>
      <c r="E130" s="25"/>
      <c r="F130" s="27"/>
      <c r="G130" s="27"/>
      <c r="H130" s="27"/>
      <c r="I130" s="27"/>
    </row>
    <row r="131" spans="3:9" x14ac:dyDescent="0.2">
      <c r="C131" s="25"/>
      <c r="D131" s="25"/>
      <c r="E131" s="25"/>
      <c r="F131" s="27"/>
      <c r="G131" s="27"/>
      <c r="H131" s="27"/>
      <c r="I131" s="27"/>
    </row>
    <row r="132" spans="3:9" x14ac:dyDescent="0.2">
      <c r="C132" s="25"/>
      <c r="D132" s="25"/>
      <c r="E132" s="25"/>
      <c r="F132" s="27"/>
      <c r="G132" s="27"/>
      <c r="H132" s="27"/>
      <c r="I132" s="27"/>
    </row>
    <row r="133" spans="3:9" x14ac:dyDescent="0.2">
      <c r="C133" s="25"/>
      <c r="D133" s="25"/>
      <c r="E133" s="25"/>
      <c r="F133" s="27"/>
      <c r="G133" s="27"/>
      <c r="H133" s="27"/>
      <c r="I133" s="27"/>
    </row>
    <row r="134" spans="3:9" x14ac:dyDescent="0.2">
      <c r="C134" s="25"/>
      <c r="D134" s="25"/>
      <c r="E134" s="25"/>
      <c r="F134" s="27"/>
      <c r="G134" s="27"/>
      <c r="H134" s="27"/>
      <c r="I134" s="27"/>
    </row>
    <row r="135" spans="3:9" x14ac:dyDescent="0.2">
      <c r="C135" s="25"/>
      <c r="D135" s="25"/>
      <c r="E135" s="25"/>
      <c r="F135" s="27"/>
      <c r="G135" s="27"/>
      <c r="H135" s="27"/>
      <c r="I135" s="27"/>
    </row>
    <row r="136" spans="3:9" x14ac:dyDescent="0.2">
      <c r="C136" s="25"/>
      <c r="D136" s="25"/>
      <c r="E136" s="25"/>
      <c r="F136" s="27"/>
      <c r="G136" s="27"/>
      <c r="H136" s="27"/>
      <c r="I136" s="27"/>
    </row>
    <row r="137" spans="3:9" x14ac:dyDescent="0.2">
      <c r="C137" s="25"/>
      <c r="D137" s="25"/>
      <c r="E137" s="25"/>
      <c r="F137" s="27"/>
      <c r="G137" s="27"/>
      <c r="H137" s="27"/>
      <c r="I137" s="27"/>
    </row>
    <row r="138" spans="3:9" x14ac:dyDescent="0.2">
      <c r="C138" s="25"/>
      <c r="D138" s="25"/>
      <c r="E138" s="25"/>
      <c r="F138" s="27"/>
      <c r="G138" s="27"/>
      <c r="H138" s="27"/>
      <c r="I138" s="27"/>
    </row>
    <row r="139" spans="3:9" x14ac:dyDescent="0.2">
      <c r="C139" s="25"/>
      <c r="D139" s="25"/>
      <c r="E139" s="25"/>
      <c r="F139" s="27"/>
      <c r="G139" s="27"/>
      <c r="H139" s="27"/>
      <c r="I139" s="27"/>
    </row>
    <row r="140" spans="3:9" x14ac:dyDescent="0.2">
      <c r="C140" s="25"/>
      <c r="D140" s="25"/>
      <c r="E140" s="25"/>
      <c r="F140" s="27"/>
      <c r="G140" s="27"/>
      <c r="H140" s="27"/>
      <c r="I140" s="27"/>
    </row>
  </sheetData>
  <sheetProtection algorithmName="SHA-512" hashValue="q9b7TeprkSDDXcGRoywDRyPHssnnXrD2iyw+5xPD3qkgAL6gwEREqIJZHrkYX0x/+RlEBgHnj8/KNsEiZz4l8g==" saltValue="67g6L8PtMKNdfTtCjgWtmw==" spinCount="100000" sheet="1" objects="1" scenarios="1"/>
  <mergeCells count="31">
    <mergeCell ref="B53:E53"/>
    <mergeCell ref="H57:H58"/>
    <mergeCell ref="I57:I58"/>
    <mergeCell ref="J57:J58"/>
    <mergeCell ref="B54:E55"/>
    <mergeCell ref="H54:H55"/>
    <mergeCell ref="I54:I55"/>
    <mergeCell ref="J54:J55"/>
    <mergeCell ref="B56:E56"/>
    <mergeCell ref="B57:E58"/>
    <mergeCell ref="B50:E50"/>
    <mergeCell ref="H51:H52"/>
    <mergeCell ref="I51:I52"/>
    <mergeCell ref="B51:E52"/>
    <mergeCell ref="J51:J52"/>
    <mergeCell ref="I44:I45"/>
    <mergeCell ref="J44:J45"/>
    <mergeCell ref="B2:G2"/>
    <mergeCell ref="B3:E3"/>
    <mergeCell ref="B48:E48"/>
    <mergeCell ref="B49:E49"/>
    <mergeCell ref="B42:E42"/>
    <mergeCell ref="B43:E43"/>
    <mergeCell ref="B46:E46"/>
    <mergeCell ref="B47:E47"/>
    <mergeCell ref="B44:E45"/>
    <mergeCell ref="K3:M4"/>
    <mergeCell ref="B38:E38"/>
    <mergeCell ref="B39:E39"/>
    <mergeCell ref="B40:E40"/>
    <mergeCell ref="B41:E41"/>
  </mergeCells>
  <hyperlinks>
    <hyperlink ref="B3:E3" location="Content!A1" display="Content (Inhaltsverzeichnis)" xr:uid="{00000000-0004-0000-0400-000000000000}"/>
  </hyperlink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7.25" customHeight="1" x14ac:dyDescent="0.25">
      <c r="B2" s="1371" t="s">
        <v>2885</v>
      </c>
      <c r="C2" s="1371"/>
      <c r="D2" s="1371"/>
      <c r="E2" s="654"/>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42.75" customHeight="1" x14ac:dyDescent="0.2">
      <c r="B8" s="426" t="s">
        <v>1066</v>
      </c>
      <c r="C8" s="2681" t="s">
        <v>2950</v>
      </c>
      <c r="D8" s="2682"/>
      <c r="E8" s="428" t="s">
        <v>1066</v>
      </c>
      <c r="F8" s="2683"/>
      <c r="G8" s="2684"/>
      <c r="H8" s="127"/>
      <c r="I8" s="128"/>
      <c r="J8" s="126"/>
      <c r="K8" s="126"/>
      <c r="L8" s="126"/>
      <c r="M8" s="126"/>
    </row>
    <row r="9" spans="2:13" ht="45" customHeight="1" x14ac:dyDescent="0.2">
      <c r="B9" s="427" t="s">
        <v>1444</v>
      </c>
      <c r="C9" s="2681" t="s">
        <v>2876</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96" t="s">
        <v>1329</v>
      </c>
      <c r="C14" s="2696"/>
      <c r="D14" s="2696"/>
      <c r="E14" s="2696"/>
      <c r="F14" s="2790" t="s">
        <v>3766</v>
      </c>
      <c r="G14" s="2791"/>
      <c r="H14" s="7"/>
    </row>
    <row r="15" spans="2:13" x14ac:dyDescent="0.2">
      <c r="B15" s="7"/>
      <c r="C15" s="7"/>
      <c r="D15" s="7"/>
      <c r="E15" s="7"/>
      <c r="F15" s="7"/>
      <c r="G15" s="7"/>
      <c r="H15" s="7"/>
    </row>
    <row r="16" spans="2:13" x14ac:dyDescent="0.2">
      <c r="B16" s="2799" t="s">
        <v>321</v>
      </c>
      <c r="C16" s="2794"/>
      <c r="D16" s="544"/>
      <c r="E16" s="544"/>
      <c r="F16" s="135"/>
      <c r="G16" s="7"/>
    </row>
    <row r="17" spans="2:8" ht="24.95" customHeight="1" x14ac:dyDescent="0.2">
      <c r="B17" s="2702" t="s">
        <v>1874</v>
      </c>
      <c r="C17" s="2702"/>
      <c r="D17" s="2702"/>
      <c r="E17" s="2702"/>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691" t="s">
        <v>878</v>
      </c>
      <c r="C22" s="2691"/>
      <c r="D22" s="2691"/>
      <c r="E22" s="2691"/>
    </row>
    <row r="23" spans="2:8" ht="7.5" customHeight="1" x14ac:dyDescent="0.2"/>
    <row r="24" spans="2:8" ht="28.5" customHeight="1" x14ac:dyDescent="0.2">
      <c r="B24" s="2692" t="s">
        <v>1462</v>
      </c>
      <c r="C24" s="2692"/>
    </row>
    <row r="25" spans="2:8" ht="24.95" customHeight="1" thickBot="1" x14ac:dyDescent="0.25">
      <c r="B25" s="338" t="s">
        <v>1320</v>
      </c>
      <c r="C25" s="2719" t="s">
        <v>1321</v>
      </c>
      <c r="D25" s="2720"/>
      <c r="E25" s="2721" t="s">
        <v>1322</v>
      </c>
      <c r="F25" s="2722"/>
    </row>
    <row r="26" spans="2:8" ht="33" customHeight="1" thickBot="1" x14ac:dyDescent="0.25">
      <c r="B26" s="2688" t="s">
        <v>887</v>
      </c>
      <c r="C26" s="2689"/>
      <c r="D26" s="2689"/>
      <c r="E26" s="2689"/>
      <c r="F26" s="2690"/>
    </row>
    <row r="27" spans="2:8" ht="13.5" customHeight="1" x14ac:dyDescent="0.2"/>
    <row r="29" spans="2:8" ht="28.5" customHeight="1" thickBot="1" x14ac:dyDescent="0.25">
      <c r="B29" s="2692" t="s">
        <v>881</v>
      </c>
      <c r="C29" s="2692"/>
    </row>
    <row r="30" spans="2:8" ht="33" customHeight="1" thickBot="1" x14ac:dyDescent="0.25">
      <c r="B30" s="2688" t="s">
        <v>890</v>
      </c>
      <c r="C30" s="2689"/>
      <c r="D30" s="2689"/>
      <c r="E30" s="2689"/>
      <c r="F30" s="2690"/>
    </row>
    <row r="34" spans="2:8" x14ac:dyDescent="0.2">
      <c r="B34" s="137" t="s">
        <v>880</v>
      </c>
    </row>
    <row r="35" spans="2:8" ht="42" customHeight="1" x14ac:dyDescent="0.25">
      <c r="B35" s="2669"/>
      <c r="C35" s="2670"/>
      <c r="D35" s="2785"/>
      <c r="E35" s="2786"/>
      <c r="F35" s="2787"/>
      <c r="G35" s="138"/>
      <c r="H35"/>
    </row>
  </sheetData>
  <sheetProtection algorithmName="SHA-512" hashValue="Ap2/qO56dTmXu1ehJki3tQSPvBRYFBo4ptN2P/ppqRhJRsMDuCi8ywglf/18W1M+p/lM26Na+w7unpf7BUR2FQ==" saltValue="LN7N4FGctKTnm3X2eCYa0g==" spinCount="100000" sheet="1" objects="1" scenarios="1"/>
  <mergeCells count="20">
    <mergeCell ref="B35:C35"/>
    <mergeCell ref="B16:C16"/>
    <mergeCell ref="D35:F35"/>
    <mergeCell ref="B30:F30"/>
    <mergeCell ref="B26:F26"/>
    <mergeCell ref="B29:C29"/>
    <mergeCell ref="B22:E22"/>
    <mergeCell ref="B24:C24"/>
    <mergeCell ref="C25:D25"/>
    <mergeCell ref="E25:F25"/>
    <mergeCell ref="B17:E17"/>
    <mergeCell ref="B2:D2"/>
    <mergeCell ref="B13:G13"/>
    <mergeCell ref="B14:E14"/>
    <mergeCell ref="F14:G14"/>
    <mergeCell ref="C8:D8"/>
    <mergeCell ref="F8:G8"/>
    <mergeCell ref="C9:D9"/>
    <mergeCell ref="F9:G9"/>
    <mergeCell ref="B6:C6"/>
  </mergeCells>
  <hyperlinks>
    <hyperlink ref="B3" location="Content!A1" display="Content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B1:M4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4" customHeight="1" x14ac:dyDescent="0.25">
      <c r="B2" s="1371" t="s">
        <v>2880</v>
      </c>
      <c r="C2" s="1371"/>
      <c r="D2" s="1371"/>
      <c r="E2" s="654"/>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300.75" customHeight="1" x14ac:dyDescent="0.2">
      <c r="B8" s="426" t="s">
        <v>1066</v>
      </c>
      <c r="C8" s="2681" t="s">
        <v>4198</v>
      </c>
      <c r="D8" s="2800"/>
      <c r="E8" s="428" t="s">
        <v>1066</v>
      </c>
      <c r="F8" s="2683"/>
      <c r="G8" s="2684"/>
      <c r="H8" s="127"/>
      <c r="I8" s="128"/>
      <c r="J8" s="126"/>
      <c r="K8" s="126"/>
      <c r="L8" s="126"/>
      <c r="M8" s="126"/>
    </row>
    <row r="9" spans="2:13" ht="47.25" customHeight="1" x14ac:dyDescent="0.2">
      <c r="B9" s="427" t="s">
        <v>1444</v>
      </c>
      <c r="C9" s="2681" t="s">
        <v>2951</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96" t="s">
        <v>1329</v>
      </c>
      <c r="C14" s="2696"/>
      <c r="D14" s="2696"/>
      <c r="E14" s="2696"/>
      <c r="F14" s="2790" t="s">
        <v>3766</v>
      </c>
      <c r="G14" s="2791"/>
      <c r="H14" s="7"/>
    </row>
    <row r="15" spans="2:13" ht="24.95" customHeight="1" x14ac:dyDescent="0.2">
      <c r="B15" s="2674" t="s">
        <v>1351</v>
      </c>
      <c r="C15" s="2675"/>
      <c r="D15" s="2676"/>
      <c r="E15" s="535" t="s">
        <v>1352</v>
      </c>
    </row>
    <row r="16" spans="2:13" x14ac:dyDescent="0.2">
      <c r="B16" s="42"/>
      <c r="C16" s="42"/>
      <c r="D16" s="42"/>
      <c r="E16" s="42"/>
      <c r="F16" s="7"/>
      <c r="G16" s="7"/>
      <c r="H16" s="7"/>
    </row>
    <row r="17" spans="2:8" ht="24.95" customHeight="1" x14ac:dyDescent="0.2">
      <c r="B17" s="2801" t="s">
        <v>1353</v>
      </c>
      <c r="C17" s="2802"/>
      <c r="D17" s="544"/>
      <c r="E17" s="544"/>
      <c r="F17" s="7"/>
    </row>
    <row r="18" spans="2:8" ht="24.95" customHeight="1" x14ac:dyDescent="0.2">
      <c r="B18" s="2702" t="s">
        <v>1457</v>
      </c>
      <c r="C18" s="2702"/>
      <c r="D18" s="2702"/>
      <c r="E18" s="544"/>
      <c r="F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91" t="s">
        <v>878</v>
      </c>
      <c r="C23" s="2691"/>
      <c r="D23" s="2691"/>
      <c r="E23" s="2691"/>
    </row>
    <row r="24" spans="2:8" ht="7.5" customHeight="1" x14ac:dyDescent="0.2"/>
    <row r="25" spans="2:8" ht="28.5" customHeight="1" x14ac:dyDescent="0.2">
      <c r="B25" s="2692" t="s">
        <v>1462</v>
      </c>
      <c r="C25" s="2692"/>
    </row>
    <row r="26" spans="2:8" ht="24.95" customHeight="1" thickBot="1" x14ac:dyDescent="0.25">
      <c r="B26" s="338" t="s">
        <v>1320</v>
      </c>
      <c r="C26" s="2719" t="s">
        <v>1321</v>
      </c>
      <c r="D26" s="2720"/>
      <c r="E26" s="2721" t="s">
        <v>1322</v>
      </c>
      <c r="F26" s="2722"/>
    </row>
    <row r="27" spans="2:8" ht="33" customHeight="1" thickBot="1" x14ac:dyDescent="0.25">
      <c r="B27" s="2806" t="s">
        <v>1326</v>
      </c>
      <c r="C27" s="2807"/>
      <c r="D27" s="2807"/>
      <c r="E27" s="2807"/>
      <c r="F27" s="2808"/>
    </row>
    <row r="28" spans="2:8" ht="36.75" customHeight="1" x14ac:dyDescent="0.2">
      <c r="B28" s="35" t="s">
        <v>436</v>
      </c>
      <c r="C28" s="2705" t="s">
        <v>8</v>
      </c>
      <c r="D28" s="2705"/>
      <c r="E28" s="1844" t="s">
        <v>8</v>
      </c>
      <c r="F28" s="1844"/>
    </row>
    <row r="29" spans="2:8" ht="36.75" customHeight="1" x14ac:dyDescent="0.2">
      <c r="B29" s="30" t="s">
        <v>438</v>
      </c>
      <c r="C29" s="2705" t="s">
        <v>558</v>
      </c>
      <c r="D29" s="2705"/>
      <c r="E29" s="1844">
        <v>7</v>
      </c>
      <c r="F29" s="1844"/>
    </row>
    <row r="30" spans="2:8" ht="51" customHeight="1" x14ac:dyDescent="0.2">
      <c r="B30" s="30" t="s">
        <v>443</v>
      </c>
      <c r="C30" s="1391" t="s">
        <v>1901</v>
      </c>
      <c r="D30" s="1391"/>
      <c r="E30" s="1844" t="s">
        <v>1900</v>
      </c>
      <c r="F30" s="1844"/>
    </row>
    <row r="31" spans="2:8" ht="13.5" customHeight="1" x14ac:dyDescent="0.2"/>
    <row r="33" spans="2:8" ht="28.5" customHeight="1" x14ac:dyDescent="0.2">
      <c r="B33" s="2692" t="s">
        <v>881</v>
      </c>
      <c r="C33" s="2692"/>
    </row>
    <row r="34" spans="2:8" ht="46.5" customHeight="1" x14ac:dyDescent="0.2">
      <c r="B34" s="30" t="s">
        <v>443</v>
      </c>
      <c r="C34" s="1391" t="s">
        <v>1327</v>
      </c>
      <c r="D34" s="1391"/>
      <c r="E34" s="1391" t="s">
        <v>1305</v>
      </c>
      <c r="F34" s="1391"/>
    </row>
    <row r="35" spans="2:8" ht="46.5" customHeight="1" x14ac:dyDescent="0.2">
      <c r="B35" s="30" t="s">
        <v>444</v>
      </c>
      <c r="C35" s="1391" t="s">
        <v>1327</v>
      </c>
      <c r="D35" s="1391"/>
      <c r="E35" s="1844" t="s">
        <v>1305</v>
      </c>
      <c r="F35" s="1844"/>
    </row>
    <row r="36" spans="2:8" ht="47.25" customHeight="1" x14ac:dyDescent="0.2">
      <c r="B36" s="36" t="s">
        <v>445</v>
      </c>
      <c r="C36" s="1391" t="s">
        <v>1327</v>
      </c>
      <c r="D36" s="1391"/>
      <c r="E36" s="1391" t="s">
        <v>1327</v>
      </c>
      <c r="F36" s="1391"/>
    </row>
    <row r="37" spans="2:8" ht="36.75" customHeight="1" x14ac:dyDescent="0.2">
      <c r="B37" s="34" t="s">
        <v>446</v>
      </c>
      <c r="C37" s="2810" t="s">
        <v>20</v>
      </c>
      <c r="D37" s="2736"/>
      <c r="E37" s="1844" t="s">
        <v>1305</v>
      </c>
      <c r="F37" s="1844"/>
    </row>
    <row r="38" spans="2:8" ht="36.75" customHeight="1" x14ac:dyDescent="0.2">
      <c r="B38" s="34" t="s">
        <v>447</v>
      </c>
      <c r="C38" s="2809" t="s">
        <v>20</v>
      </c>
      <c r="D38" s="2736"/>
      <c r="E38" s="1844" t="s">
        <v>1305</v>
      </c>
      <c r="F38" s="1844"/>
    </row>
    <row r="39" spans="2:8" ht="27.6" customHeight="1" x14ac:dyDescent="0.2"/>
    <row r="42" spans="2:8" x14ac:dyDescent="0.2">
      <c r="B42" s="137" t="s">
        <v>880</v>
      </c>
    </row>
    <row r="43" spans="2:8" ht="138.75" customHeight="1" x14ac:dyDescent="0.25">
      <c r="B43" s="1489" t="s">
        <v>2091</v>
      </c>
      <c r="C43" s="2803"/>
      <c r="D43" s="1491" t="s">
        <v>2090</v>
      </c>
      <c r="E43" s="2804"/>
      <c r="F43" s="2805"/>
      <c r="G43" s="138"/>
      <c r="H43"/>
    </row>
  </sheetData>
  <sheetProtection algorithmName="SHA-512" hashValue="adkcnEXj81fSuaX9MydgBaFx3ORG/6I2N667jLTTwDxlMiNytRFwzWN0N5Kx2OFJssJAFauLcO+KgIDLwlgEFA==" saltValue="BduKpx/4tVgUDpJypnwyzA==" spinCount="100000" sheet="1" objects="1" scenarios="1"/>
  <mergeCells count="36">
    <mergeCell ref="B43:C43"/>
    <mergeCell ref="C28:D28"/>
    <mergeCell ref="D43:F43"/>
    <mergeCell ref="E28:F28"/>
    <mergeCell ref="B27:F27"/>
    <mergeCell ref="C29:D29"/>
    <mergeCell ref="E29:F29"/>
    <mergeCell ref="C38:D38"/>
    <mergeCell ref="E38:F38"/>
    <mergeCell ref="C35:D35"/>
    <mergeCell ref="B33:C33"/>
    <mergeCell ref="C37:D37"/>
    <mergeCell ref="B2:D2"/>
    <mergeCell ref="B13:G13"/>
    <mergeCell ref="C34:D34"/>
    <mergeCell ref="E34:F34"/>
    <mergeCell ref="B23:E23"/>
    <mergeCell ref="C8:D8"/>
    <mergeCell ref="F8:G8"/>
    <mergeCell ref="C9:D9"/>
    <mergeCell ref="F9:G9"/>
    <mergeCell ref="B6:C6"/>
    <mergeCell ref="C26:D26"/>
    <mergeCell ref="E26:F26"/>
    <mergeCell ref="B15:D15"/>
    <mergeCell ref="B18:D18"/>
    <mergeCell ref="B17:C17"/>
    <mergeCell ref="B25:C25"/>
    <mergeCell ref="B14:E14"/>
    <mergeCell ref="F14:G14"/>
    <mergeCell ref="C30:D30"/>
    <mergeCell ref="E30:F30"/>
    <mergeCell ref="E37:F37"/>
    <mergeCell ref="C36:D36"/>
    <mergeCell ref="E35:F35"/>
    <mergeCell ref="E36:F36"/>
  </mergeCells>
  <hyperlinks>
    <hyperlink ref="B3" location="Content!A1" display="Content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6.42578125" style="58" customWidth="1"/>
    <col min="8" max="16384" width="9" style="58"/>
  </cols>
  <sheetData>
    <row r="1" spans="2:13" ht="9" customHeight="1" x14ac:dyDescent="0.2"/>
    <row r="2" spans="2:13" ht="50.25" customHeight="1" x14ac:dyDescent="0.25">
      <c r="B2" s="1371" t="s">
        <v>2881</v>
      </c>
      <c r="C2" s="1371"/>
      <c r="D2" s="1371"/>
      <c r="E2" s="654"/>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129" customHeight="1" x14ac:dyDescent="0.2">
      <c r="B8" s="426" t="s">
        <v>1066</v>
      </c>
      <c r="C8" s="2681" t="s">
        <v>2953</v>
      </c>
      <c r="D8" s="2682"/>
      <c r="E8" s="428" t="s">
        <v>1066</v>
      </c>
      <c r="F8" s="2683"/>
      <c r="G8" s="2684"/>
      <c r="H8" s="127"/>
      <c r="I8" s="128"/>
      <c r="J8" s="126"/>
      <c r="K8" s="126"/>
      <c r="L8" s="126"/>
      <c r="M8" s="126"/>
    </row>
    <row r="9" spans="2:13" ht="55.5" customHeight="1" x14ac:dyDescent="0.2">
      <c r="B9" s="427" t="s">
        <v>1444</v>
      </c>
      <c r="C9" s="2765" t="s">
        <v>2952</v>
      </c>
      <c r="D9" s="2766"/>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60" t="s">
        <v>3767</v>
      </c>
      <c r="H14" s="7"/>
    </row>
    <row r="15" spans="2:13" ht="24.95" customHeight="1" x14ac:dyDescent="0.2">
      <c r="B15" s="2674" t="s">
        <v>1349</v>
      </c>
      <c r="C15" s="2675"/>
      <c r="D15" s="2675"/>
      <c r="E15" s="2676"/>
      <c r="F15" s="535" t="s">
        <v>1443</v>
      </c>
    </row>
    <row r="16" spans="2:13" x14ac:dyDescent="0.2">
      <c r="B16" s="42"/>
      <c r="C16" s="42"/>
      <c r="D16" s="42"/>
      <c r="E16" s="42"/>
      <c r="F16" s="42"/>
      <c r="G16" s="7"/>
      <c r="H16" s="7"/>
    </row>
    <row r="17" spans="2:8" ht="24.95" customHeight="1" x14ac:dyDescent="0.2">
      <c r="B17" s="2792" t="s">
        <v>1348</v>
      </c>
      <c r="C17" s="2793"/>
      <c r="D17" s="2794"/>
      <c r="E17" s="544"/>
      <c r="F17" s="544"/>
      <c r="G17" s="7"/>
    </row>
    <row r="18" spans="2:8" ht="24.95" customHeight="1" x14ac:dyDescent="0.2">
      <c r="B18" s="2702" t="s">
        <v>1458</v>
      </c>
      <c r="C18" s="2702"/>
      <c r="D18" s="2702"/>
      <c r="E18" s="2702"/>
      <c r="F18" s="544"/>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91" t="s">
        <v>878</v>
      </c>
      <c r="C23" s="2691"/>
      <c r="D23" s="2691"/>
      <c r="E23" s="2691"/>
    </row>
    <row r="24" spans="2:8" ht="7.5" customHeight="1" x14ac:dyDescent="0.2"/>
    <row r="25" spans="2:8" ht="28.5" customHeight="1" x14ac:dyDescent="0.2">
      <c r="B25" s="2692" t="s">
        <v>1462</v>
      </c>
      <c r="C25" s="2692"/>
    </row>
    <row r="26" spans="2:8" ht="24.95" customHeight="1" thickBot="1" x14ac:dyDescent="0.25">
      <c r="B26" s="338" t="s">
        <v>1320</v>
      </c>
      <c r="C26" s="2719" t="s">
        <v>1321</v>
      </c>
      <c r="D26" s="2720"/>
      <c r="E26" s="2721" t="s">
        <v>1322</v>
      </c>
      <c r="F26" s="2722"/>
    </row>
    <row r="27" spans="2:8" ht="33" customHeight="1" thickBot="1" x14ac:dyDescent="0.25">
      <c r="B27" s="2812" t="s">
        <v>1323</v>
      </c>
      <c r="C27" s="2813"/>
      <c r="D27" s="2813"/>
      <c r="E27" s="2813"/>
      <c r="F27" s="2814"/>
    </row>
    <row r="28" spans="2:8" ht="36.75" customHeight="1" x14ac:dyDescent="0.2">
      <c r="B28" s="30" t="s">
        <v>468</v>
      </c>
      <c r="C28" s="2705" t="s">
        <v>342</v>
      </c>
      <c r="D28" s="2705"/>
      <c r="E28" s="1844" t="s">
        <v>343</v>
      </c>
      <c r="F28" s="1844"/>
    </row>
    <row r="29" spans="2:8" ht="13.5" customHeight="1" x14ac:dyDescent="0.2"/>
    <row r="31" spans="2:8" ht="28.5" customHeight="1" x14ac:dyDescent="0.2">
      <c r="B31" s="2692" t="s">
        <v>881</v>
      </c>
      <c r="C31" s="2692"/>
    </row>
    <row r="32" spans="2:8" ht="36.75" customHeight="1" x14ac:dyDescent="0.2">
      <c r="B32" s="36" t="s">
        <v>458</v>
      </c>
      <c r="C32" s="2811" t="s">
        <v>3099</v>
      </c>
      <c r="D32" s="2811"/>
      <c r="E32" s="1512" t="s">
        <v>3589</v>
      </c>
      <c r="F32" s="1512"/>
    </row>
    <row r="33" spans="2:8" ht="51.75" customHeight="1" x14ac:dyDescent="0.2">
      <c r="B33" s="30" t="s">
        <v>482</v>
      </c>
      <c r="C33" s="1391" t="s">
        <v>1327</v>
      </c>
      <c r="D33" s="1391"/>
      <c r="E33" s="1844" t="s">
        <v>1305</v>
      </c>
      <c r="F33" s="1844"/>
    </row>
    <row r="34" spans="2:8" ht="51.75" customHeight="1" x14ac:dyDescent="0.2">
      <c r="B34" s="30" t="s">
        <v>483</v>
      </c>
      <c r="C34" s="1391" t="s">
        <v>1327</v>
      </c>
      <c r="D34" s="1391"/>
      <c r="E34" s="1844" t="s">
        <v>1305</v>
      </c>
      <c r="F34" s="1844"/>
    </row>
    <row r="38" spans="2:8" x14ac:dyDescent="0.2">
      <c r="B38" s="137" t="s">
        <v>880</v>
      </c>
    </row>
    <row r="39" spans="2:8" ht="42" customHeight="1" x14ac:dyDescent="0.25">
      <c r="B39" s="2669"/>
      <c r="C39" s="2670"/>
      <c r="D39" s="2785"/>
      <c r="E39" s="2786"/>
      <c r="F39" s="2787"/>
      <c r="G39" s="138"/>
      <c r="H39"/>
    </row>
  </sheetData>
  <sheetProtection algorithmName="SHA-512" hashValue="ozEBHCkf20GJjG4KBkIOs2Df1adK/NfYLBiB7l8f0oLFuGn6Q0c5ZpS3NobJejyPBlQ5ObBDJJO40GPlDD82vg==" saltValue="mXWLN5gmLdYcNh5TtBddIA==" spinCount="100000" sheet="1" objects="1" scenarios="1"/>
  <mergeCells count="27">
    <mergeCell ref="B31:C31"/>
    <mergeCell ref="B23:E23"/>
    <mergeCell ref="B25:C25"/>
    <mergeCell ref="D39:F39"/>
    <mergeCell ref="C32:D32"/>
    <mergeCell ref="E32:F32"/>
    <mergeCell ref="B39:C39"/>
    <mergeCell ref="C34:D34"/>
    <mergeCell ref="E34:F34"/>
    <mergeCell ref="C33:D33"/>
    <mergeCell ref="E33:F33"/>
    <mergeCell ref="C28:D28"/>
    <mergeCell ref="E28:F28"/>
    <mergeCell ref="B27:F27"/>
    <mergeCell ref="B14:F14"/>
    <mergeCell ref="B15:E15"/>
    <mergeCell ref="B17:D17"/>
    <mergeCell ref="B18:E18"/>
    <mergeCell ref="C26:D26"/>
    <mergeCell ref="E26:F26"/>
    <mergeCell ref="B6:C6"/>
    <mergeCell ref="B2:D2"/>
    <mergeCell ref="B13:G13"/>
    <mergeCell ref="C8:D8"/>
    <mergeCell ref="F8:G8"/>
    <mergeCell ref="C9:D9"/>
    <mergeCell ref="F9:G9"/>
  </mergeCells>
  <hyperlinks>
    <hyperlink ref="B3" location="Content!A1" display="Content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2"/>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3.25" customHeight="1" x14ac:dyDescent="0.25">
      <c r="B2" s="1371" t="s">
        <v>2938</v>
      </c>
      <c r="C2" s="1371"/>
      <c r="D2" s="1371"/>
      <c r="E2" s="1371"/>
      <c r="F2" s="1371"/>
      <c r="G2" s="56"/>
      <c r="H2" s="26"/>
      <c r="I2"/>
    </row>
    <row r="3" spans="2:13" s="1" customFormat="1" ht="16.5" customHeight="1" x14ac:dyDescent="0.25">
      <c r="B3" s="344" t="s">
        <v>842</v>
      </c>
      <c r="C3"/>
      <c r="D3"/>
      <c r="E3"/>
      <c r="F3"/>
      <c r="G3" s="155"/>
      <c r="H3" s="155"/>
      <c r="I3" s="155"/>
      <c r="J3" s="156"/>
      <c r="K3"/>
      <c r="L3"/>
      <c r="M3"/>
    </row>
    <row r="5" spans="2:13" s="561" customFormat="1" ht="35.1" customHeight="1" x14ac:dyDescent="0.25">
      <c r="B5" s="2774" t="s">
        <v>1424</v>
      </c>
      <c r="C5" s="2775"/>
      <c r="D5" s="2775"/>
      <c r="E5" s="2775"/>
      <c r="F5" s="2776"/>
    </row>
    <row r="6" spans="2:13" ht="18" x14ac:dyDescent="0.25">
      <c r="B6" s="124"/>
      <c r="C6" s="124"/>
      <c r="E6" s="124"/>
      <c r="F6" s="124"/>
      <c r="G6" s="124"/>
      <c r="H6" s="124"/>
    </row>
    <row r="7" spans="2:13" ht="27.75" customHeight="1" x14ac:dyDescent="0.25">
      <c r="B7" s="2693" t="s">
        <v>1313</v>
      </c>
      <c r="C7" s="2693"/>
      <c r="D7" s="124"/>
      <c r="E7" s="541" t="s">
        <v>1314</v>
      </c>
      <c r="H7" s="24"/>
    </row>
    <row r="8" spans="2:13" ht="8.25" customHeight="1" x14ac:dyDescent="0.2">
      <c r="B8" s="125"/>
      <c r="C8" s="125"/>
      <c r="D8" s="125"/>
      <c r="E8" s="27"/>
      <c r="H8" s="27"/>
      <c r="J8" s="126"/>
      <c r="K8" s="126"/>
      <c r="L8" s="126"/>
      <c r="M8" s="126"/>
    </row>
    <row r="9" spans="2:13" ht="54.75" customHeight="1" x14ac:dyDescent="0.2">
      <c r="B9" s="426" t="s">
        <v>1066</v>
      </c>
      <c r="C9" s="2681" t="s">
        <v>3768</v>
      </c>
      <c r="D9" s="2682"/>
      <c r="E9" s="428" t="s">
        <v>1066</v>
      </c>
      <c r="F9" s="2683"/>
      <c r="G9" s="2684"/>
      <c r="H9" s="127"/>
      <c r="I9" s="128"/>
      <c r="J9" s="126"/>
      <c r="K9" s="126"/>
      <c r="L9" s="126"/>
      <c r="M9" s="126"/>
    </row>
    <row r="10" spans="2:13" ht="54.75" customHeight="1" x14ac:dyDescent="0.2">
      <c r="B10" s="427" t="s">
        <v>1444</v>
      </c>
      <c r="C10" s="2681" t="s">
        <v>3769</v>
      </c>
      <c r="D10" s="2682"/>
      <c r="E10" s="429" t="s">
        <v>1444</v>
      </c>
      <c r="F10" s="2685"/>
      <c r="G10" s="268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1312</v>
      </c>
    </row>
    <row r="14" spans="2:13" ht="24.95" customHeight="1" x14ac:dyDescent="0.2">
      <c r="B14" s="2674" t="s">
        <v>1328</v>
      </c>
      <c r="C14" s="2767"/>
      <c r="D14" s="2767"/>
      <c r="E14" s="2767"/>
      <c r="F14" s="2767"/>
      <c r="G14" s="2768"/>
    </row>
    <row r="15" spans="2:13" ht="15" customHeight="1" x14ac:dyDescent="0.2">
      <c r="B15" s="2815" t="s">
        <v>0</v>
      </c>
      <c r="C15" s="2675"/>
      <c r="D15" s="2675"/>
      <c r="E15" s="2675"/>
      <c r="F15" s="2676"/>
      <c r="G15" s="42"/>
    </row>
    <row r="16" spans="2:13" ht="24.95" customHeight="1" x14ac:dyDescent="0.2">
      <c r="B16" s="2816" t="s">
        <v>1350</v>
      </c>
      <c r="C16" s="2817"/>
      <c r="D16" s="2817"/>
      <c r="E16" s="2818"/>
      <c r="F16" s="42"/>
      <c r="G16" s="42"/>
    </row>
    <row r="17" spans="2:9" ht="15" customHeight="1" x14ac:dyDescent="0.2">
      <c r="B17" s="2751" t="s">
        <v>351</v>
      </c>
      <c r="C17" s="2751"/>
      <c r="D17" s="2751"/>
      <c r="E17" s="42"/>
      <c r="F17" s="42"/>
      <c r="G17" s="42"/>
    </row>
    <row r="18" spans="2:9" x14ac:dyDescent="0.2">
      <c r="B18" s="544"/>
      <c r="C18" s="544"/>
      <c r="D18" s="544"/>
      <c r="E18" s="544"/>
      <c r="F18" s="42"/>
      <c r="G18" s="42"/>
    </row>
    <row r="19" spans="2:9" ht="15" customHeight="1" x14ac:dyDescent="0.2">
      <c r="B19" s="2821" t="s">
        <v>352</v>
      </c>
      <c r="C19" s="2821"/>
      <c r="D19" s="42"/>
      <c r="E19" s="42"/>
      <c r="F19" s="42"/>
      <c r="G19" s="42"/>
    </row>
    <row r="20" spans="2:9" ht="24.95" customHeight="1" x14ac:dyDescent="0.2">
      <c r="B20" s="2727" t="s">
        <v>1459</v>
      </c>
      <c r="C20" s="2819"/>
      <c r="D20" s="2820"/>
      <c r="E20" s="544"/>
      <c r="F20" s="42"/>
      <c r="G20" s="42"/>
    </row>
    <row r="21" spans="2:9" x14ac:dyDescent="0.2">
      <c r="B21" s="7"/>
      <c r="C21" s="7"/>
      <c r="D21" s="7"/>
      <c r="E21" s="7"/>
      <c r="F21" s="7"/>
      <c r="G21" s="7"/>
      <c r="H21" s="7"/>
    </row>
    <row r="22" spans="2:9" x14ac:dyDescent="0.2">
      <c r="B22" s="7"/>
      <c r="C22" s="7"/>
      <c r="D22" s="7"/>
      <c r="E22" s="7"/>
      <c r="F22" s="7"/>
      <c r="G22" s="7"/>
      <c r="H22" s="7"/>
    </row>
    <row r="23" spans="2:9" x14ac:dyDescent="0.2">
      <c r="B23" s="7"/>
      <c r="C23" s="7"/>
      <c r="D23" s="7"/>
      <c r="E23" s="7"/>
      <c r="F23" s="7"/>
      <c r="G23" s="7"/>
      <c r="H23" s="7"/>
    </row>
    <row r="24" spans="2:9" x14ac:dyDescent="0.2">
      <c r="B24" s="137" t="s">
        <v>880</v>
      </c>
    </row>
    <row r="25" spans="2:9" ht="42" customHeight="1" x14ac:dyDescent="0.25">
      <c r="B25" s="2669"/>
      <c r="C25" s="2670"/>
      <c r="D25" s="2671"/>
      <c r="E25" s="2672"/>
      <c r="F25" s="2672"/>
      <c r="G25" s="2673"/>
      <c r="H25" s="138"/>
      <c r="I25"/>
    </row>
  </sheetData>
  <sheetProtection algorithmName="SHA-512" hashValue="pXlE33flC7nSSGZyM+uUcvp0KwhM0WH0WYlXRg6EVBwIOvQZIPp4FDV66MJ72eLW0YRix1FJns6YoeCjBFm1Dw==" saltValue="btF7RjaRhRpbG9/F7vc9hw==" spinCount="100000" sheet="1" objects="1" scenarios="1"/>
  <mergeCells count="15">
    <mergeCell ref="B16:E16"/>
    <mergeCell ref="B17:D17"/>
    <mergeCell ref="B20:D20"/>
    <mergeCell ref="B19:C19"/>
    <mergeCell ref="B25:C25"/>
    <mergeCell ref="D25:G25"/>
    <mergeCell ref="B2:F2"/>
    <mergeCell ref="B14:G14"/>
    <mergeCell ref="B15:F15"/>
    <mergeCell ref="B5:F5"/>
    <mergeCell ref="C9:D9"/>
    <mergeCell ref="F9:G9"/>
    <mergeCell ref="C10:D10"/>
    <mergeCell ref="F10:G10"/>
    <mergeCell ref="B7:C7"/>
  </mergeCells>
  <hyperlinks>
    <hyperlink ref="B3" location="Content!A1" display="Content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4"/>
  <dimension ref="B1:M45"/>
  <sheetViews>
    <sheetView workbookViewId="0">
      <selection activeCell="F8" sqref="F8:G8"/>
    </sheetView>
  </sheetViews>
  <sheetFormatPr baseColWidth="10" defaultColWidth="9" defaultRowHeight="14.25" x14ac:dyDescent="0.2"/>
  <cols>
    <col min="1" max="1" width="2.85546875" style="58" customWidth="1"/>
    <col min="2" max="2" width="20.7109375" style="58" customWidth="1"/>
    <col min="3" max="3" width="28.42578125" style="58" customWidth="1"/>
    <col min="4" max="4" width="19.7109375" style="58" customWidth="1"/>
    <col min="5" max="5" width="15.28515625" style="58" customWidth="1"/>
    <col min="6" max="6" width="22.7109375" style="58" customWidth="1"/>
    <col min="7" max="7" width="26.85546875" style="58" customWidth="1"/>
    <col min="8" max="16384" width="9" style="58"/>
  </cols>
  <sheetData>
    <row r="1" spans="2:13" ht="9" customHeight="1" x14ac:dyDescent="0.2"/>
    <row r="2" spans="2:13" ht="48.75" customHeight="1" x14ac:dyDescent="0.25">
      <c r="B2" s="1371" t="s">
        <v>4304</v>
      </c>
      <c r="C2" s="1371"/>
      <c r="D2" s="1371"/>
      <c r="E2" s="1371"/>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78.75" customHeight="1" x14ac:dyDescent="0.2">
      <c r="B8" s="426" t="s">
        <v>1066</v>
      </c>
      <c r="C8" s="2765" t="s">
        <v>2954</v>
      </c>
      <c r="D8" s="2766"/>
      <c r="E8" s="428" t="s">
        <v>1066</v>
      </c>
      <c r="F8" s="2683"/>
      <c r="G8" s="2684"/>
      <c r="H8" s="127"/>
      <c r="I8" s="128"/>
      <c r="J8" s="126"/>
      <c r="K8" s="126"/>
      <c r="L8" s="126"/>
      <c r="M8" s="126"/>
    </row>
    <row r="9" spans="2:13" ht="54.75" customHeight="1" x14ac:dyDescent="0.2">
      <c r="B9" s="427" t="s">
        <v>1444</v>
      </c>
      <c r="C9" s="2765" t="s">
        <v>3981</v>
      </c>
      <c r="D9" s="2766"/>
      <c r="E9" s="429" t="s">
        <v>1444</v>
      </c>
      <c r="F9" s="2685"/>
      <c r="G9" s="2687"/>
      <c r="H9" s="127"/>
      <c r="I9" s="128"/>
      <c r="J9" s="125"/>
      <c r="K9" s="126"/>
      <c r="L9" s="126"/>
      <c r="M9" s="126"/>
    </row>
    <row r="10" spans="2:13" ht="17.25"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60" t="s">
        <v>3767</v>
      </c>
      <c r="H14" s="7"/>
    </row>
    <row r="15" spans="2:13" ht="15" customHeight="1" x14ac:dyDescent="0.2">
      <c r="B15" s="2751" t="s">
        <v>3982</v>
      </c>
      <c r="C15" s="2751"/>
      <c r="D15" s="2751"/>
      <c r="E15" s="2751"/>
      <c r="F15" s="42"/>
      <c r="G15" s="42"/>
    </row>
    <row r="16" spans="2:13" ht="15" customHeight="1" x14ac:dyDescent="0.2">
      <c r="B16" s="2815" t="s">
        <v>0</v>
      </c>
      <c r="C16" s="2675"/>
      <c r="D16" s="2676"/>
      <c r="E16" s="42"/>
      <c r="F16" s="42"/>
      <c r="G16" s="42"/>
    </row>
    <row r="17" spans="2:8" x14ac:dyDescent="0.2">
      <c r="B17" s="42"/>
      <c r="C17" s="42"/>
      <c r="D17" s="42"/>
      <c r="E17" s="42"/>
      <c r="F17" s="42"/>
      <c r="G17" s="42"/>
      <c r="H17" s="7"/>
    </row>
    <row r="18" spans="2:8" ht="26.25" customHeight="1" x14ac:dyDescent="0.2">
      <c r="B18" s="2824" t="s">
        <v>1355</v>
      </c>
      <c r="C18" s="2825"/>
      <c r="D18" s="553"/>
      <c r="E18" s="544"/>
      <c r="F18" s="42"/>
      <c r="G18" s="42"/>
    </row>
    <row r="19" spans="2:8" ht="24.95" customHeight="1" x14ac:dyDescent="0.2">
      <c r="B19" s="2727" t="s">
        <v>1460</v>
      </c>
      <c r="C19" s="2819"/>
      <c r="D19" s="2820"/>
      <c r="E19" s="544"/>
      <c r="F19" s="544"/>
      <c r="G19" s="42"/>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91" t="s">
        <v>878</v>
      </c>
      <c r="C24" s="2691"/>
      <c r="D24" s="2691"/>
      <c r="E24" s="2691"/>
    </row>
    <row r="25" spans="2:8" ht="7.5" customHeight="1" x14ac:dyDescent="0.2"/>
    <row r="26" spans="2:8" ht="28.5" customHeight="1" x14ac:dyDescent="0.2">
      <c r="B26" s="2692" t="s">
        <v>1462</v>
      </c>
      <c r="C26" s="2692"/>
    </row>
    <row r="27" spans="2:8" ht="24.95" customHeight="1" thickBot="1" x14ac:dyDescent="0.25">
      <c r="B27" s="338" t="s">
        <v>1320</v>
      </c>
      <c r="C27" s="2719" t="s">
        <v>1321</v>
      </c>
      <c r="D27" s="2720"/>
      <c r="E27" s="2721" t="s">
        <v>1322</v>
      </c>
      <c r="F27" s="2722"/>
    </row>
    <row r="28" spans="2:8" ht="33" customHeight="1" thickBot="1" x14ac:dyDescent="0.25">
      <c r="B28" s="2806" t="s">
        <v>1325</v>
      </c>
      <c r="C28" s="2807"/>
      <c r="D28" s="2807"/>
      <c r="E28" s="2807"/>
      <c r="F28" s="2808"/>
    </row>
    <row r="29" spans="2:8" ht="48" customHeight="1" x14ac:dyDescent="0.2">
      <c r="B29" s="193" t="s">
        <v>610</v>
      </c>
      <c r="C29" s="1391" t="s">
        <v>8</v>
      </c>
      <c r="D29" s="1391"/>
      <c r="E29" s="1506" t="s">
        <v>1864</v>
      </c>
      <c r="F29" s="1506"/>
    </row>
    <row r="30" spans="2:8" ht="36.75" customHeight="1" x14ac:dyDescent="0.2">
      <c r="B30" s="30" t="s">
        <v>450</v>
      </c>
      <c r="C30" s="2701" t="s">
        <v>8</v>
      </c>
      <c r="D30" s="2701"/>
      <c r="E30" s="1391" t="s">
        <v>8</v>
      </c>
      <c r="F30" s="1391"/>
    </row>
    <row r="31" spans="2:8" ht="36.75" customHeight="1" x14ac:dyDescent="0.2">
      <c r="B31" s="30" t="s">
        <v>451</v>
      </c>
      <c r="C31" s="1391" t="s">
        <v>319</v>
      </c>
      <c r="D31" s="1391"/>
      <c r="E31" s="1391" t="s">
        <v>0</v>
      </c>
      <c r="F31" s="1391"/>
    </row>
    <row r="32" spans="2:8" ht="36.75" customHeight="1" x14ac:dyDescent="0.2">
      <c r="B32" s="10" t="s">
        <v>457</v>
      </c>
      <c r="C32" s="1391" t="s">
        <v>744</v>
      </c>
      <c r="D32" s="1391"/>
      <c r="E32" s="1391" t="s">
        <v>602</v>
      </c>
      <c r="F32" s="1391"/>
    </row>
    <row r="33" spans="2:8" ht="46.5" customHeight="1" x14ac:dyDescent="0.2">
      <c r="B33" s="30" t="s">
        <v>442</v>
      </c>
      <c r="C33" s="1391" t="s">
        <v>23</v>
      </c>
      <c r="D33" s="1391"/>
      <c r="E33" s="1391" t="s">
        <v>1791</v>
      </c>
      <c r="F33" s="1391"/>
    </row>
    <row r="34" spans="2:8" ht="36.75" customHeight="1" x14ac:dyDescent="0.2">
      <c r="B34" s="30" t="s">
        <v>458</v>
      </c>
      <c r="C34" s="1603" t="s">
        <v>2044</v>
      </c>
      <c r="D34" s="1583"/>
      <c r="E34" s="1603" t="s">
        <v>323</v>
      </c>
      <c r="F34" s="1583"/>
    </row>
    <row r="35" spans="2:8" ht="21.75" customHeight="1" x14ac:dyDescent="0.2">
      <c r="B35" s="1444" t="s">
        <v>1324</v>
      </c>
      <c r="C35" s="2737"/>
      <c r="D35" s="2737"/>
      <c r="E35" s="2737"/>
      <c r="F35" s="2738"/>
    </row>
    <row r="36" spans="2:8" ht="35.25" customHeight="1" x14ac:dyDescent="0.2">
      <c r="B36" s="30" t="s">
        <v>458</v>
      </c>
      <c r="C36" s="1603" t="s">
        <v>2044</v>
      </c>
      <c r="D36" s="1583"/>
      <c r="E36" s="1603" t="s">
        <v>801</v>
      </c>
      <c r="F36" s="1583"/>
    </row>
    <row r="37" spans="2:8" ht="48" customHeight="1" x14ac:dyDescent="0.2">
      <c r="B37" s="30" t="s">
        <v>441</v>
      </c>
      <c r="C37" s="1603" t="s">
        <v>2044</v>
      </c>
      <c r="D37" s="1583"/>
      <c r="E37" s="1603" t="s">
        <v>323</v>
      </c>
      <c r="F37" s="1583"/>
    </row>
    <row r="39" spans="2:8" ht="28.5" customHeight="1" x14ac:dyDescent="0.2">
      <c r="B39" s="2692" t="s">
        <v>881</v>
      </c>
      <c r="C39" s="2692"/>
    </row>
    <row r="40" spans="2:8" ht="36.75" customHeight="1" x14ac:dyDescent="0.2">
      <c r="B40" s="43" t="s">
        <v>455</v>
      </c>
      <c r="C40" s="2822" t="s">
        <v>891</v>
      </c>
      <c r="D40" s="2823"/>
      <c r="E40" s="1391" t="s">
        <v>4240</v>
      </c>
      <c r="F40" s="1391"/>
    </row>
    <row r="44" spans="2:8" x14ac:dyDescent="0.2">
      <c r="B44" s="137" t="s">
        <v>880</v>
      </c>
    </row>
    <row r="45" spans="2:8" ht="42" customHeight="1" x14ac:dyDescent="0.25">
      <c r="B45" s="2669"/>
      <c r="C45" s="2670"/>
      <c r="D45" s="2785"/>
      <c r="E45" s="2786"/>
      <c r="F45" s="2787"/>
      <c r="G45" s="138"/>
      <c r="H45"/>
    </row>
  </sheetData>
  <sheetProtection algorithmName="SHA-512" hashValue="Kw+RuGgT8dGdzXfkcX8PlAqepSdpttuTEHI77F4KYQJeZseAatmgQ0NadjfeMO6g7CSzbgdPAECu6r4F2oKg/g==" saltValue="ujOaEedpYob9pRm9bGAo+w==" spinCount="100000" sheet="1" objects="1" scenarios="1"/>
  <mergeCells count="39">
    <mergeCell ref="B26:C26"/>
    <mergeCell ref="B13:G13"/>
    <mergeCell ref="B16:D16"/>
    <mergeCell ref="B18:C18"/>
    <mergeCell ref="B19:D19"/>
    <mergeCell ref="B14:F14"/>
    <mergeCell ref="B15:E15"/>
    <mergeCell ref="C30:D30"/>
    <mergeCell ref="E30:F30"/>
    <mergeCell ref="E31:F31"/>
    <mergeCell ref="C31:D31"/>
    <mergeCell ref="B2:E2"/>
    <mergeCell ref="B24:E24"/>
    <mergeCell ref="C29:D29"/>
    <mergeCell ref="B6:C6"/>
    <mergeCell ref="E29:F29"/>
    <mergeCell ref="C27:D27"/>
    <mergeCell ref="E27:F27"/>
    <mergeCell ref="C8:D8"/>
    <mergeCell ref="F8:G8"/>
    <mergeCell ref="C9:D9"/>
    <mergeCell ref="F9:G9"/>
    <mergeCell ref="B28:F28"/>
    <mergeCell ref="C40:D40"/>
    <mergeCell ref="E40:F40"/>
    <mergeCell ref="D45:F45"/>
    <mergeCell ref="B39:C39"/>
    <mergeCell ref="B45:C45"/>
    <mergeCell ref="C32:D32"/>
    <mergeCell ref="E32:F32"/>
    <mergeCell ref="C33:D33"/>
    <mergeCell ref="E33:F33"/>
    <mergeCell ref="C34:D34"/>
    <mergeCell ref="E34:F34"/>
    <mergeCell ref="C36:D36"/>
    <mergeCell ref="E36:F36"/>
    <mergeCell ref="C37:D37"/>
    <mergeCell ref="E37:F37"/>
    <mergeCell ref="B35:F35"/>
  </mergeCells>
  <hyperlinks>
    <hyperlink ref="B3" location="Content!A1" display="Content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dimension ref="B1:M40"/>
  <sheetViews>
    <sheetView workbookViewId="0">
      <selection activeCell="B2" sqref="B2:E2"/>
    </sheetView>
  </sheetViews>
  <sheetFormatPr baseColWidth="10" defaultColWidth="9" defaultRowHeight="14.25" x14ac:dyDescent="0.2"/>
  <cols>
    <col min="1" max="1" width="2.71093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5703125" style="58" customWidth="1"/>
    <col min="8" max="16384" width="9" style="58"/>
  </cols>
  <sheetData>
    <row r="1" spans="2:13" ht="9" customHeight="1" x14ac:dyDescent="0.2"/>
    <row r="2" spans="2:13" ht="64.5" customHeight="1" x14ac:dyDescent="0.25">
      <c r="B2" s="1371" t="s">
        <v>4305</v>
      </c>
      <c r="C2" s="1371"/>
      <c r="D2" s="1371"/>
      <c r="E2" s="1371"/>
      <c r="F2" s="654"/>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82.5" customHeight="1" x14ac:dyDescent="0.2">
      <c r="B8" s="426" t="s">
        <v>1066</v>
      </c>
      <c r="C8" s="2681" t="s">
        <v>2941</v>
      </c>
      <c r="D8" s="2682"/>
      <c r="E8" s="428" t="s">
        <v>1066</v>
      </c>
      <c r="F8" s="2683"/>
      <c r="G8" s="2684"/>
      <c r="H8" s="127"/>
      <c r="I8" s="128"/>
      <c r="J8" s="126"/>
      <c r="K8" s="126"/>
      <c r="L8" s="126"/>
      <c r="M8" s="126"/>
    </row>
    <row r="9" spans="2:13" ht="76.5" customHeight="1" x14ac:dyDescent="0.2">
      <c r="B9" s="427" t="s">
        <v>1444</v>
      </c>
      <c r="C9" s="2826" t="s">
        <v>2942</v>
      </c>
      <c r="D9" s="2827"/>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56" t="s">
        <v>3767</v>
      </c>
      <c r="H14" s="7"/>
    </row>
    <row r="15" spans="2:13" ht="24.95" customHeight="1" x14ac:dyDescent="0.2">
      <c r="B15" s="2674" t="s">
        <v>2092</v>
      </c>
      <c r="C15" s="2675"/>
      <c r="D15" s="2676"/>
      <c r="E15" s="42"/>
      <c r="F15" s="42"/>
      <c r="G15" s="42"/>
    </row>
    <row r="16" spans="2:13" x14ac:dyDescent="0.2">
      <c r="B16" s="42"/>
      <c r="C16" s="42"/>
      <c r="D16" s="42"/>
      <c r="E16" s="42"/>
      <c r="F16" s="42"/>
      <c r="G16" s="42"/>
      <c r="H16" s="7"/>
    </row>
    <row r="17" spans="2:8" ht="26.25" customHeight="1" x14ac:dyDescent="0.2">
      <c r="B17" s="2824" t="s">
        <v>1354</v>
      </c>
      <c r="C17" s="2825"/>
      <c r="D17" s="553"/>
      <c r="E17" s="544"/>
      <c r="F17" s="42"/>
      <c r="G17" s="42"/>
    </row>
    <row r="18" spans="2:8" ht="24.95" customHeight="1" x14ac:dyDescent="0.2">
      <c r="B18" s="2727" t="s">
        <v>2043</v>
      </c>
      <c r="C18" s="2819"/>
      <c r="D18" s="2820"/>
      <c r="E18" s="544"/>
      <c r="F18" s="544"/>
      <c r="G18" s="42"/>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91" t="s">
        <v>878</v>
      </c>
      <c r="C23" s="2691"/>
      <c r="D23" s="2691"/>
      <c r="E23" s="2691"/>
    </row>
    <row r="24" spans="2:8" ht="7.5" customHeight="1" x14ac:dyDescent="0.2"/>
    <row r="25" spans="2:8" ht="28.5" customHeight="1" x14ac:dyDescent="0.2">
      <c r="B25" s="2692" t="s">
        <v>1462</v>
      </c>
      <c r="C25" s="2692"/>
    </row>
    <row r="26" spans="2:8" ht="24.95" customHeight="1" thickBot="1" x14ac:dyDescent="0.25">
      <c r="B26" s="338" t="s">
        <v>1320</v>
      </c>
      <c r="C26" s="2719" t="s">
        <v>1321</v>
      </c>
      <c r="D26" s="2720"/>
      <c r="E26" s="2721" t="s">
        <v>1322</v>
      </c>
      <c r="F26" s="2722"/>
    </row>
    <row r="27" spans="2:8" ht="33" customHeight="1" thickBot="1" x14ac:dyDescent="0.25">
      <c r="B27" s="2806" t="s">
        <v>1325</v>
      </c>
      <c r="C27" s="2807"/>
      <c r="D27" s="2807"/>
      <c r="E27" s="2807"/>
      <c r="F27" s="2808"/>
    </row>
    <row r="28" spans="2:8" ht="48" customHeight="1" x14ac:dyDescent="0.2">
      <c r="B28" s="193" t="s">
        <v>610</v>
      </c>
      <c r="C28" s="2701" t="s">
        <v>8</v>
      </c>
      <c r="D28" s="2701"/>
      <c r="E28" s="1506" t="s">
        <v>1864</v>
      </c>
      <c r="F28" s="1506"/>
    </row>
    <row r="29" spans="2:8" ht="36.75" customHeight="1" x14ac:dyDescent="0.2">
      <c r="B29" s="30" t="s">
        <v>462</v>
      </c>
      <c r="C29" s="2735" t="s">
        <v>348</v>
      </c>
      <c r="D29" s="2736"/>
      <c r="E29" s="1603" t="s">
        <v>348</v>
      </c>
      <c r="F29" s="1583"/>
    </row>
    <row r="30" spans="2:8" ht="36.75" customHeight="1" x14ac:dyDescent="0.2">
      <c r="B30" s="30" t="s">
        <v>463</v>
      </c>
      <c r="C30" s="2735" t="s">
        <v>576</v>
      </c>
      <c r="D30" s="2736"/>
      <c r="E30" s="1603" t="s">
        <v>125</v>
      </c>
      <c r="F30" s="1583"/>
    </row>
    <row r="31" spans="2:8" ht="13.5" customHeight="1" x14ac:dyDescent="0.2"/>
    <row r="33" spans="2:8" ht="28.5" customHeight="1" x14ac:dyDescent="0.2">
      <c r="B33" s="2692" t="s">
        <v>881</v>
      </c>
      <c r="C33" s="2692"/>
    </row>
    <row r="34" spans="2:8" ht="36.75" customHeight="1" x14ac:dyDescent="0.2">
      <c r="B34" s="30" t="s">
        <v>569</v>
      </c>
      <c r="C34" s="2700" t="s">
        <v>605</v>
      </c>
      <c r="D34" s="2700"/>
      <c r="E34" s="1391" t="s">
        <v>353</v>
      </c>
      <c r="F34" s="1391"/>
    </row>
    <row r="35" spans="2:8" ht="42.75" customHeight="1" x14ac:dyDescent="0.2">
      <c r="B35" s="30" t="s">
        <v>604</v>
      </c>
      <c r="C35" s="2828" t="s">
        <v>606</v>
      </c>
      <c r="D35" s="2700"/>
      <c r="E35" s="1391" t="s">
        <v>1304</v>
      </c>
      <c r="F35" s="1391"/>
    </row>
    <row r="39" spans="2:8" x14ac:dyDescent="0.2">
      <c r="B39" s="137" t="s">
        <v>880</v>
      </c>
    </row>
    <row r="40" spans="2:8" ht="42" customHeight="1" x14ac:dyDescent="0.25">
      <c r="B40" s="2669"/>
      <c r="C40" s="2670"/>
      <c r="D40" s="2785"/>
      <c r="E40" s="2786"/>
      <c r="F40" s="2787"/>
      <c r="G40" s="138"/>
      <c r="H40"/>
    </row>
  </sheetData>
  <sheetProtection algorithmName="SHA-512" hashValue="oWdkWz8Mtdy/r5aU3aE0QtF5jSGHGN342E93bPu2ZlN52Uu1LFye7j46PbU5PPiTExoG/0cYHMRrdt8563lirg==" saltValue="k7NWKgdIwtbbZY+uTaMlxw==" spinCount="100000" sheet="1" objects="1" scenarios="1"/>
  <mergeCells count="29">
    <mergeCell ref="E26:F26"/>
    <mergeCell ref="C28:D28"/>
    <mergeCell ref="C29:D29"/>
    <mergeCell ref="E29:F29"/>
    <mergeCell ref="C30:D30"/>
    <mergeCell ref="E30:F30"/>
    <mergeCell ref="C26:D26"/>
    <mergeCell ref="C34:D34"/>
    <mergeCell ref="E34:F34"/>
    <mergeCell ref="D40:F40"/>
    <mergeCell ref="B40:C40"/>
    <mergeCell ref="C35:D35"/>
    <mergeCell ref="E35:F35"/>
    <mergeCell ref="B33:C33"/>
    <mergeCell ref="E28:F28"/>
    <mergeCell ref="B27:F27"/>
    <mergeCell ref="B2:E2"/>
    <mergeCell ref="B14:F14"/>
    <mergeCell ref="B15:D15"/>
    <mergeCell ref="B17:C17"/>
    <mergeCell ref="B18:D18"/>
    <mergeCell ref="B6:C6"/>
    <mergeCell ref="B13:G13"/>
    <mergeCell ref="C8:D8"/>
    <mergeCell ref="F8:G8"/>
    <mergeCell ref="C9:D9"/>
    <mergeCell ref="F9:G9"/>
    <mergeCell ref="B23:E23"/>
    <mergeCell ref="B25:C25"/>
  </mergeCells>
  <hyperlinks>
    <hyperlink ref="B3" location="Content!A1" display="Content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6B4D-8D62-456C-9166-CD6074579BA3}">
  <sheetPr codeName="Tabelle39"/>
  <dimension ref="B1:M23"/>
  <sheetViews>
    <sheetView workbookViewId="0">
      <selection activeCell="I7" sqref="I7"/>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4.75" customHeight="1" x14ac:dyDescent="0.25">
      <c r="B2" s="1371" t="s">
        <v>4306</v>
      </c>
      <c r="C2" s="1371"/>
      <c r="D2" s="1371"/>
      <c r="E2" s="1371"/>
      <c r="F2" s="1371"/>
      <c r="G2" s="1371"/>
      <c r="H2" s="26"/>
      <c r="I2"/>
    </row>
    <row r="3" spans="2:13" s="1" customFormat="1" ht="16.5" customHeight="1" x14ac:dyDescent="0.25">
      <c r="B3" s="344" t="s">
        <v>842</v>
      </c>
      <c r="C3"/>
      <c r="D3"/>
      <c r="E3"/>
      <c r="F3"/>
      <c r="G3" s="155"/>
      <c r="H3" s="155"/>
      <c r="I3" s="155"/>
      <c r="J3" s="156"/>
      <c r="K3"/>
      <c r="L3"/>
      <c r="M3"/>
    </row>
    <row r="5" spans="2:13" s="561" customFormat="1" ht="35.1" customHeight="1" x14ac:dyDescent="0.25">
      <c r="B5" s="2774" t="s">
        <v>1424</v>
      </c>
      <c r="C5" s="2775"/>
      <c r="D5" s="2775"/>
      <c r="E5" s="2775"/>
      <c r="F5" s="2776"/>
    </row>
    <row r="6" spans="2:13" ht="18" x14ac:dyDescent="0.25">
      <c r="B6" s="124"/>
      <c r="C6" s="124"/>
      <c r="E6" s="124"/>
      <c r="F6" s="124"/>
      <c r="G6" s="124"/>
      <c r="H6" s="124"/>
    </row>
    <row r="7" spans="2:13" ht="27.75" customHeight="1" x14ac:dyDescent="0.25">
      <c r="B7" s="2693" t="s">
        <v>1313</v>
      </c>
      <c r="C7" s="2693"/>
      <c r="D7" s="124"/>
      <c r="E7" s="541" t="s">
        <v>1314</v>
      </c>
      <c r="H7" s="24"/>
    </row>
    <row r="8" spans="2:13" ht="8.25" customHeight="1" x14ac:dyDescent="0.2">
      <c r="B8" s="125"/>
      <c r="C8" s="125"/>
      <c r="D8" s="125"/>
      <c r="E8" s="27"/>
      <c r="H8" s="27"/>
      <c r="J8" s="126"/>
      <c r="K8" s="126"/>
      <c r="L8" s="126"/>
      <c r="M8" s="126"/>
    </row>
    <row r="9" spans="2:13" ht="105" customHeight="1" x14ac:dyDescent="0.2">
      <c r="B9" s="426" t="s">
        <v>1066</v>
      </c>
      <c r="C9" s="2681" t="s">
        <v>3958</v>
      </c>
      <c r="D9" s="2682"/>
      <c r="E9" s="428" t="s">
        <v>1066</v>
      </c>
      <c r="F9" s="2683"/>
      <c r="G9" s="2684"/>
      <c r="H9" s="127"/>
      <c r="I9" s="128"/>
      <c r="J9" s="126"/>
      <c r="K9" s="126"/>
      <c r="L9" s="126"/>
      <c r="M9" s="126"/>
    </row>
    <row r="10" spans="2:13" ht="57" customHeight="1" x14ac:dyDescent="0.2">
      <c r="B10" s="427" t="s">
        <v>1444</v>
      </c>
      <c r="C10" s="2681" t="s">
        <v>3957</v>
      </c>
      <c r="D10" s="2682"/>
      <c r="E10" s="429" t="s">
        <v>1444</v>
      </c>
      <c r="F10" s="2685"/>
      <c r="G10" s="268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1312</v>
      </c>
    </row>
    <row r="14" spans="2:13" ht="24.95" customHeight="1" x14ac:dyDescent="0.2">
      <c r="B14" s="2674" t="s">
        <v>1328</v>
      </c>
      <c r="C14" s="2767"/>
      <c r="D14" s="2767"/>
      <c r="E14" s="2767"/>
      <c r="F14" s="2767"/>
      <c r="G14" s="2768"/>
    </row>
    <row r="15" spans="2:13" ht="24.95" customHeight="1" x14ac:dyDescent="0.2">
      <c r="B15" s="2816" t="s">
        <v>3883</v>
      </c>
      <c r="C15" s="2817"/>
      <c r="D15" s="2817"/>
      <c r="E15" s="2818"/>
      <c r="F15" s="42"/>
      <c r="G15" s="42"/>
    </row>
    <row r="16" spans="2:13" x14ac:dyDescent="0.2">
      <c r="B16" s="544"/>
      <c r="C16" s="544"/>
      <c r="D16" s="544"/>
      <c r="E16" s="544"/>
      <c r="F16" s="42"/>
      <c r="G16" s="42"/>
    </row>
    <row r="17" spans="2:9" ht="25.5" customHeight="1" x14ac:dyDescent="0.2">
      <c r="B17" s="2829" t="s">
        <v>1975</v>
      </c>
      <c r="C17" s="2830"/>
      <c r="D17" s="42"/>
      <c r="E17" s="42"/>
      <c r="F17" s="42"/>
      <c r="G17" s="42"/>
    </row>
    <row r="18" spans="2:9" ht="24.95" customHeight="1" x14ac:dyDescent="0.2">
      <c r="B18" s="2702" t="s">
        <v>1875</v>
      </c>
      <c r="C18" s="2702"/>
      <c r="D18" s="2702"/>
      <c r="E18" s="2702"/>
      <c r="F18" s="42"/>
      <c r="G18" s="42"/>
    </row>
    <row r="19" spans="2:9" x14ac:dyDescent="0.2">
      <c r="B19" s="7"/>
      <c r="C19" s="7"/>
      <c r="D19" s="7"/>
      <c r="E19" s="7"/>
      <c r="F19" s="7"/>
      <c r="G19" s="7"/>
      <c r="H19" s="7"/>
    </row>
    <row r="20" spans="2:9" x14ac:dyDescent="0.2">
      <c r="B20" s="7"/>
      <c r="C20" s="7"/>
      <c r="D20" s="7"/>
      <c r="E20" s="7"/>
      <c r="F20" s="7"/>
      <c r="G20" s="7"/>
      <c r="H20" s="7"/>
    </row>
    <row r="21" spans="2:9" x14ac:dyDescent="0.2">
      <c r="B21" s="7"/>
      <c r="C21" s="7"/>
      <c r="D21" s="7"/>
      <c r="E21" s="7"/>
      <c r="F21" s="7"/>
      <c r="G21" s="7"/>
      <c r="H21" s="7"/>
    </row>
    <row r="22" spans="2:9" x14ac:dyDescent="0.2">
      <c r="B22" s="137" t="s">
        <v>880</v>
      </c>
    </row>
    <row r="23" spans="2:9" ht="42" customHeight="1" x14ac:dyDescent="0.25">
      <c r="B23" s="2669"/>
      <c r="C23" s="2670"/>
      <c r="D23" s="2671"/>
      <c r="E23" s="2672"/>
      <c r="F23" s="2672"/>
      <c r="G23" s="2673"/>
      <c r="H23" s="138"/>
      <c r="I23"/>
    </row>
  </sheetData>
  <sheetProtection algorithmName="SHA-512" hashValue="xufu4dms0hCkEtfut2SXbAoqTyvYIJE/ydckphpRC+syfgVf+SOjZAnfLmeuRSoHxOt7aH4MVxp4/jqGhNPOcA==" saltValue="xrWEQDnw6oFyBJxnIYIEnw==" spinCount="100000" sheet="1" objects="1" scenarios="1"/>
  <mergeCells count="13">
    <mergeCell ref="B23:C23"/>
    <mergeCell ref="D23:G23"/>
    <mergeCell ref="B18:E18"/>
    <mergeCell ref="B14:G14"/>
    <mergeCell ref="B15:E15"/>
    <mergeCell ref="B17:C17"/>
    <mergeCell ref="B2:G2"/>
    <mergeCell ref="C10:D10"/>
    <mergeCell ref="F10:G10"/>
    <mergeCell ref="B5:F5"/>
    <mergeCell ref="B7:C7"/>
    <mergeCell ref="C9:D9"/>
    <mergeCell ref="F9:G9"/>
  </mergeCells>
  <hyperlinks>
    <hyperlink ref="B3" location="Content!A1" display="Content (Inhaltsverzeichnis)" xr:uid="{D318B53D-6797-42C7-8E1B-E75B3C4401DD}"/>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0"/>
  <dimension ref="B1:M44"/>
  <sheetViews>
    <sheetView workbookViewId="0">
      <selection activeCell="F5" sqref="F5"/>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16384" width="9" style="58"/>
  </cols>
  <sheetData>
    <row r="1" spans="2:13" ht="9" customHeight="1" x14ac:dyDescent="0.2"/>
    <row r="2" spans="2:13" ht="57" customHeight="1" x14ac:dyDescent="0.25">
      <c r="B2" s="2769" t="s">
        <v>4307</v>
      </c>
      <c r="C2" s="2769"/>
      <c r="D2" s="2769"/>
      <c r="E2" s="2769"/>
      <c r="F2" s="2769"/>
      <c r="G2" s="2769"/>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54" customHeight="1" x14ac:dyDescent="0.2">
      <c r="B8" s="426" t="s">
        <v>1066</v>
      </c>
      <c r="C8" s="2765" t="s">
        <v>2944</v>
      </c>
      <c r="D8" s="2766"/>
      <c r="E8" s="428" t="s">
        <v>1066</v>
      </c>
      <c r="F8" s="2683"/>
      <c r="G8" s="2684"/>
      <c r="H8" s="127"/>
      <c r="I8" s="128"/>
      <c r="J8" s="126"/>
      <c r="K8" s="126"/>
      <c r="L8" s="126"/>
      <c r="M8" s="126"/>
    </row>
    <row r="9" spans="2:13" ht="55.5" customHeight="1" x14ac:dyDescent="0.2">
      <c r="B9" s="427" t="s">
        <v>1444</v>
      </c>
      <c r="C9" s="2681" t="s">
        <v>2943</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56" t="s">
        <v>3767</v>
      </c>
      <c r="H14" s="7"/>
    </row>
    <row r="15" spans="2:13" ht="15" customHeight="1" x14ac:dyDescent="0.2">
      <c r="B15" s="2833" t="s">
        <v>2945</v>
      </c>
      <c r="C15" s="2833"/>
      <c r="D15" s="2833"/>
      <c r="E15" s="2833"/>
    </row>
    <row r="16" spans="2:13" ht="24.95" customHeight="1" x14ac:dyDescent="0.2">
      <c r="B16" s="2834" t="s">
        <v>2046</v>
      </c>
      <c r="C16" s="2835"/>
      <c r="D16" s="2836"/>
    </row>
    <row r="17" spans="2:8" x14ac:dyDescent="0.2">
      <c r="B17" s="7"/>
      <c r="C17" s="7"/>
      <c r="D17" s="7"/>
      <c r="E17" s="7"/>
      <c r="F17" s="7"/>
      <c r="G17" s="7"/>
      <c r="H17" s="7"/>
    </row>
    <row r="18" spans="2:8" ht="24.95" customHeight="1" x14ac:dyDescent="0.2">
      <c r="B18" s="2831" t="s">
        <v>2047</v>
      </c>
      <c r="C18" s="2832"/>
      <c r="D18" s="134"/>
      <c r="E18" s="135"/>
      <c r="F18" s="7"/>
    </row>
    <row r="19" spans="2:8" ht="24.95" customHeight="1" x14ac:dyDescent="0.2">
      <c r="B19" s="2727" t="s">
        <v>1461</v>
      </c>
      <c r="C19" s="2819"/>
      <c r="D19" s="2820"/>
      <c r="E19" s="135"/>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91" t="s">
        <v>878</v>
      </c>
      <c r="C24" s="2691"/>
      <c r="D24" s="2691"/>
      <c r="E24" s="2691"/>
    </row>
    <row r="25" spans="2:8" ht="7.5" customHeight="1" x14ac:dyDescent="0.2"/>
    <row r="26" spans="2:8" ht="28.5" customHeight="1" x14ac:dyDescent="0.2">
      <c r="B26" s="2692" t="s">
        <v>1462</v>
      </c>
      <c r="C26" s="2692"/>
    </row>
    <row r="27" spans="2:8" ht="24.95" customHeight="1" thickBot="1" x14ac:dyDescent="0.25">
      <c r="B27" s="338" t="s">
        <v>1320</v>
      </c>
      <c r="C27" s="2719" t="s">
        <v>1321</v>
      </c>
      <c r="D27" s="2720"/>
      <c r="E27" s="2721" t="s">
        <v>1322</v>
      </c>
      <c r="F27" s="2722"/>
    </row>
    <row r="28" spans="2:8" ht="33" customHeight="1" thickBot="1" x14ac:dyDescent="0.25">
      <c r="B28" s="2796" t="s">
        <v>1325</v>
      </c>
      <c r="C28" s="2797"/>
      <c r="D28" s="2797"/>
      <c r="E28" s="2797"/>
      <c r="F28" s="2798"/>
    </row>
    <row r="29" spans="2:8" ht="39" customHeight="1" x14ac:dyDescent="0.2">
      <c r="B29" s="30" t="s">
        <v>450</v>
      </c>
      <c r="C29" s="1397" t="s">
        <v>8</v>
      </c>
      <c r="D29" s="1399"/>
      <c r="E29" s="1397" t="s">
        <v>8</v>
      </c>
      <c r="F29" s="1399"/>
    </row>
    <row r="30" spans="2:8" ht="39.75" customHeight="1" x14ac:dyDescent="0.2">
      <c r="B30" s="30" t="s">
        <v>451</v>
      </c>
      <c r="C30" s="1603" t="s">
        <v>319</v>
      </c>
      <c r="D30" s="1583"/>
      <c r="E30" s="1603" t="s">
        <v>0</v>
      </c>
      <c r="F30" s="1583"/>
    </row>
    <row r="31" spans="2:8" ht="46.5" customHeight="1" x14ac:dyDescent="0.2">
      <c r="B31" s="30" t="s">
        <v>457</v>
      </c>
      <c r="C31" s="1397" t="s">
        <v>10</v>
      </c>
      <c r="D31" s="1399"/>
      <c r="E31" s="1397" t="s">
        <v>2724</v>
      </c>
      <c r="F31" s="1399"/>
    </row>
    <row r="32" spans="2:8" ht="44.25" customHeight="1" x14ac:dyDescent="0.2">
      <c r="B32" s="30" t="s">
        <v>458</v>
      </c>
      <c r="C32" s="1603" t="s">
        <v>3099</v>
      </c>
      <c r="D32" s="1583"/>
      <c r="E32" s="1603" t="s">
        <v>323</v>
      </c>
      <c r="F32" s="1583"/>
    </row>
    <row r="33" spans="2:9" ht="49.5" customHeight="1" x14ac:dyDescent="0.2">
      <c r="B33" s="30" t="s">
        <v>442</v>
      </c>
      <c r="C33" s="1603" t="s">
        <v>104</v>
      </c>
      <c r="D33" s="1583"/>
      <c r="E33" s="1603" t="s">
        <v>2725</v>
      </c>
      <c r="F33" s="1583"/>
    </row>
    <row r="34" spans="2:9" ht="39.75" customHeight="1" x14ac:dyDescent="0.2">
      <c r="B34" s="30" t="s">
        <v>459</v>
      </c>
      <c r="C34" s="1603" t="s">
        <v>104</v>
      </c>
      <c r="D34" s="1583"/>
      <c r="E34" s="1603" t="s">
        <v>2725</v>
      </c>
      <c r="F34" s="1583"/>
    </row>
    <row r="35" spans="2:9" ht="13.5" customHeight="1" x14ac:dyDescent="0.2"/>
    <row r="37" spans="2:9" ht="28.5" customHeight="1" x14ac:dyDescent="0.2">
      <c r="B37" s="2692" t="s">
        <v>881</v>
      </c>
      <c r="C37" s="2692"/>
    </row>
    <row r="38" spans="2:9" ht="36.75" customHeight="1" x14ac:dyDescent="0.2">
      <c r="B38" s="30" t="s">
        <v>496</v>
      </c>
      <c r="C38" s="2700" t="s">
        <v>528</v>
      </c>
      <c r="D38" s="2700"/>
      <c r="E38" s="1391" t="s">
        <v>341</v>
      </c>
      <c r="F38" s="1391"/>
    </row>
    <row r="39" spans="2:9" ht="36.75" customHeight="1" x14ac:dyDescent="0.2">
      <c r="B39" s="30" t="s">
        <v>497</v>
      </c>
      <c r="C39" s="2735" t="s">
        <v>575</v>
      </c>
      <c r="D39" s="2736"/>
      <c r="E39" s="1603" t="s">
        <v>2045</v>
      </c>
      <c r="F39" s="1583"/>
    </row>
    <row r="43" spans="2:9" x14ac:dyDescent="0.2">
      <c r="B43" s="137" t="s">
        <v>880</v>
      </c>
    </row>
    <row r="44" spans="2:9" ht="42" customHeight="1" x14ac:dyDescent="0.25">
      <c r="B44" s="2669"/>
      <c r="C44" s="2670"/>
      <c r="D44" s="2671"/>
      <c r="E44" s="2672"/>
      <c r="F44" s="2672"/>
      <c r="G44" s="2673"/>
      <c r="H44" s="138"/>
      <c r="I44"/>
    </row>
  </sheetData>
  <sheetProtection algorithmName="SHA-512" hashValue="ZYcg/e9DcCLNB7GNphFX53rF1MW9p7PgtYPEoTEDitzXLFMHTUyFfvX8vD7eU2SHxqmUITIPVq4JjVnXnqMDtw==" saltValue="tPt/+ze1tANYhBBGMr7dSQ==" spinCount="100000" sheet="1" objects="1" scenarios="1"/>
  <mergeCells count="36">
    <mergeCell ref="B44:C44"/>
    <mergeCell ref="D44:G44"/>
    <mergeCell ref="C38:D38"/>
    <mergeCell ref="E38:F38"/>
    <mergeCell ref="C39:D39"/>
    <mergeCell ref="E39:F39"/>
    <mergeCell ref="B37:C37"/>
    <mergeCell ref="B28:F28"/>
    <mergeCell ref="C29:D29"/>
    <mergeCell ref="E29:F29"/>
    <mergeCell ref="C30:D30"/>
    <mergeCell ref="E30:F30"/>
    <mergeCell ref="C31:D31"/>
    <mergeCell ref="E31:F31"/>
    <mergeCell ref="C34:D34"/>
    <mergeCell ref="E27:F27"/>
    <mergeCell ref="B24:E24"/>
    <mergeCell ref="B26:C26"/>
    <mergeCell ref="B15:E15"/>
    <mergeCell ref="B16:D16"/>
    <mergeCell ref="B2:G2"/>
    <mergeCell ref="E34:F34"/>
    <mergeCell ref="C32:D32"/>
    <mergeCell ref="E32:F32"/>
    <mergeCell ref="C33:D33"/>
    <mergeCell ref="E33:F33"/>
    <mergeCell ref="C8:D8"/>
    <mergeCell ref="F8:G8"/>
    <mergeCell ref="C9:D9"/>
    <mergeCell ref="F9:G9"/>
    <mergeCell ref="B6:C6"/>
    <mergeCell ref="B13:G13"/>
    <mergeCell ref="B14:F14"/>
    <mergeCell ref="B18:C18"/>
    <mergeCell ref="B19:D19"/>
    <mergeCell ref="C27:D27"/>
  </mergeCells>
  <hyperlinks>
    <hyperlink ref="B3" location="Content!A1" display="Content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AB71-B355-4C2D-8AC3-20C250CD9CAC}">
  <dimension ref="B1:M37"/>
  <sheetViews>
    <sheetView workbookViewId="0">
      <selection activeCell="D3" sqref="D3"/>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37" t="s">
        <v>4308</v>
      </c>
      <c r="C2" s="2837"/>
      <c r="D2" s="2837"/>
      <c r="E2" s="2837"/>
      <c r="F2" s="2837"/>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49.5" customHeight="1" x14ac:dyDescent="0.2">
      <c r="B8" s="426" t="s">
        <v>1066</v>
      </c>
      <c r="C8" s="2838" t="s">
        <v>3904</v>
      </c>
      <c r="D8" s="2839"/>
      <c r="E8" s="428" t="s">
        <v>1066</v>
      </c>
      <c r="F8" s="1198"/>
      <c r="G8" s="1188"/>
      <c r="H8" s="127"/>
      <c r="J8" s="126"/>
      <c r="K8" s="126"/>
      <c r="L8" s="126"/>
      <c r="M8" s="126"/>
    </row>
    <row r="9" spans="2:13" ht="39.75" customHeight="1" x14ac:dyDescent="0.2">
      <c r="B9" s="427" t="s">
        <v>1444</v>
      </c>
      <c r="C9" s="2681" t="s">
        <v>3905</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8"/>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56" t="s">
        <v>3767</v>
      </c>
      <c r="H14" s="7"/>
    </row>
    <row r="15" spans="2:13" ht="24.95" customHeight="1" x14ac:dyDescent="0.2">
      <c r="B15" s="2840" t="s">
        <v>3618</v>
      </c>
      <c r="C15" s="2841"/>
      <c r="D15" s="2841"/>
      <c r="E15" s="2841"/>
    </row>
    <row r="16" spans="2:13" x14ac:dyDescent="0.2">
      <c r="B16" s="7"/>
      <c r="C16" s="7"/>
      <c r="D16" s="7"/>
      <c r="E16" s="7"/>
      <c r="F16" s="7"/>
      <c r="G16" s="7"/>
      <c r="H16" s="7"/>
    </row>
    <row r="17" spans="2:8" ht="24.95" customHeight="1" x14ac:dyDescent="0.2">
      <c r="B17" s="2831" t="s">
        <v>3619</v>
      </c>
      <c r="C17" s="2832"/>
      <c r="D17" s="135"/>
      <c r="E17" s="135"/>
      <c r="F17" s="7"/>
    </row>
    <row r="18" spans="2:8" ht="24.95" customHeight="1" x14ac:dyDescent="0.2">
      <c r="B18" s="2842" t="s">
        <v>1941</v>
      </c>
      <c r="C18" s="2843"/>
      <c r="D18" s="2843"/>
      <c r="E18" s="2843"/>
      <c r="F18" s="7"/>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691" t="s">
        <v>878</v>
      </c>
      <c r="C23" s="2691"/>
      <c r="D23" s="2691"/>
      <c r="E23" s="2691"/>
    </row>
    <row r="24" spans="2:8" ht="7.5" customHeight="1" x14ac:dyDescent="0.2"/>
    <row r="25" spans="2:8" ht="28.5" customHeight="1" x14ac:dyDescent="0.2">
      <c r="B25" s="2692" t="s">
        <v>1462</v>
      </c>
      <c r="C25" s="2692"/>
    </row>
    <row r="26" spans="2:8" ht="24.95" customHeight="1" thickBot="1" x14ac:dyDescent="0.25">
      <c r="B26" s="338" t="s">
        <v>1320</v>
      </c>
      <c r="C26" s="2719" t="s">
        <v>1321</v>
      </c>
      <c r="D26" s="2720"/>
      <c r="E26" s="2721" t="s">
        <v>1322</v>
      </c>
      <c r="F26" s="2722"/>
    </row>
    <row r="27" spans="2:8" ht="33" customHeight="1" thickBot="1" x14ac:dyDescent="0.25">
      <c r="B27" s="2688" t="s">
        <v>3845</v>
      </c>
      <c r="C27" s="2689"/>
      <c r="D27" s="2689"/>
      <c r="E27" s="2689"/>
      <c r="F27" s="2690"/>
    </row>
    <row r="28" spans="2:8" ht="13.5" customHeight="1" x14ac:dyDescent="0.2"/>
    <row r="30" spans="2:8" ht="28.5" customHeight="1" x14ac:dyDescent="0.2">
      <c r="B30" s="2692" t="s">
        <v>881</v>
      </c>
      <c r="C30" s="2692"/>
    </row>
    <row r="31" spans="2:8" ht="36.75" customHeight="1" x14ac:dyDescent="0.2">
      <c r="B31" s="30" t="s">
        <v>496</v>
      </c>
      <c r="C31" s="2700" t="s">
        <v>3606</v>
      </c>
      <c r="D31" s="2700"/>
      <c r="E31" s="2700" t="s">
        <v>3604</v>
      </c>
      <c r="F31" s="2700"/>
    </row>
    <row r="32" spans="2:8" ht="36.75" customHeight="1" x14ac:dyDescent="0.2">
      <c r="B32" s="30" t="s">
        <v>497</v>
      </c>
      <c r="C32" s="2735" t="s">
        <v>575</v>
      </c>
      <c r="D32" s="2736"/>
      <c r="E32" s="1603" t="s">
        <v>125</v>
      </c>
      <c r="F32" s="1583"/>
    </row>
    <row r="36" spans="2:9" x14ac:dyDescent="0.2">
      <c r="B36" s="137" t="s">
        <v>880</v>
      </c>
    </row>
    <row r="37" spans="2:9" ht="42" customHeight="1" x14ac:dyDescent="0.25">
      <c r="B37" s="2669"/>
      <c r="C37" s="2670"/>
      <c r="D37" s="2671"/>
      <c r="E37" s="2672"/>
      <c r="F37" s="2672"/>
      <c r="G37" s="2673"/>
      <c r="H37" s="138"/>
      <c r="I37"/>
    </row>
  </sheetData>
  <sheetProtection algorithmName="SHA-512" hashValue="yb2rWkPN5M7JuPsF+OAjrvUKp7fg0j74o/rU/w0B2CM0YbDBgCtlVluBWumpSWllguC4efUbyOkSPQOEPkPd4Q==" saltValue="5nq3CrwVKw6Yt3uhEvFVrA==" spinCount="100000" sheet="1" objects="1" scenarios="1"/>
  <mergeCells count="22">
    <mergeCell ref="C31:D31"/>
    <mergeCell ref="E31:F31"/>
    <mergeCell ref="C32:D32"/>
    <mergeCell ref="E32:F32"/>
    <mergeCell ref="B37:C37"/>
    <mergeCell ref="D37:G37"/>
    <mergeCell ref="B30:C30"/>
    <mergeCell ref="B13:G13"/>
    <mergeCell ref="B14:F14"/>
    <mergeCell ref="B15:E15"/>
    <mergeCell ref="B17:C17"/>
    <mergeCell ref="B23:E23"/>
    <mergeCell ref="B25:C25"/>
    <mergeCell ref="C26:D26"/>
    <mergeCell ref="E26:F26"/>
    <mergeCell ref="B27:F27"/>
    <mergeCell ref="B18:E18"/>
    <mergeCell ref="B2:F2"/>
    <mergeCell ref="B6:C6"/>
    <mergeCell ref="C8:D8"/>
    <mergeCell ref="C9:D9"/>
    <mergeCell ref="F9:G9"/>
  </mergeCells>
  <hyperlinks>
    <hyperlink ref="B3" location="Content!A1" display="Content (Inhaltsverzeichnis)" xr:uid="{159191C0-49A5-4207-A092-5ACECEC2227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AC804-07AA-48C5-8CE5-A58DE6E3E948}">
  <dimension ref="B1:M38"/>
  <sheetViews>
    <sheetView workbookViewId="0">
      <selection activeCell="F6" sqref="F6"/>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37" t="s">
        <v>4309</v>
      </c>
      <c r="C2" s="2837"/>
      <c r="D2" s="2837"/>
      <c r="E2" s="2837"/>
      <c r="F2" s="2837"/>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49.5" customHeight="1" x14ac:dyDescent="0.2">
      <c r="B8" s="426" t="s">
        <v>1066</v>
      </c>
      <c r="C8" s="2838" t="s">
        <v>4222</v>
      </c>
      <c r="D8" s="2839"/>
      <c r="E8" s="428" t="s">
        <v>1066</v>
      </c>
      <c r="F8" s="1198"/>
      <c r="G8" s="1188"/>
      <c r="H8" s="127"/>
      <c r="J8" s="126"/>
      <c r="K8" s="126"/>
      <c r="L8" s="126"/>
      <c r="M8" s="126"/>
    </row>
    <row r="9" spans="2:13" ht="39.75" customHeight="1" x14ac:dyDescent="0.2">
      <c r="B9" s="427" t="s">
        <v>1444</v>
      </c>
      <c r="C9" s="2681" t="s">
        <v>4221</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8"/>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56" t="s">
        <v>3767</v>
      </c>
      <c r="H14" s="7"/>
    </row>
    <row r="15" spans="2:13" ht="24.95" customHeight="1" x14ac:dyDescent="0.2">
      <c r="B15" s="2674" t="s">
        <v>1345</v>
      </c>
      <c r="C15" s="2675"/>
      <c r="D15" s="2675"/>
      <c r="E15" s="2676"/>
    </row>
    <row r="16" spans="2:13" x14ac:dyDescent="0.2">
      <c r="B16" s="7"/>
      <c r="C16" s="7"/>
      <c r="D16" s="7"/>
      <c r="E16" s="7"/>
      <c r="F16" s="7"/>
      <c r="G16" s="7"/>
      <c r="H16" s="7"/>
    </row>
    <row r="17" spans="2:8" ht="33.75" x14ac:dyDescent="0.2">
      <c r="B17" s="2677" t="s">
        <v>1483</v>
      </c>
      <c r="C17" s="2678"/>
      <c r="D17" s="2679"/>
      <c r="E17" s="568" t="s">
        <v>1463</v>
      </c>
      <c r="F17" s="7"/>
      <c r="G17" s="7"/>
      <c r="H17" s="7"/>
    </row>
    <row r="18" spans="2:8" ht="24.95" customHeight="1" x14ac:dyDescent="0.2">
      <c r="B18" s="652" t="s">
        <v>1331</v>
      </c>
      <c r="C18" s="535" t="s">
        <v>1332</v>
      </c>
      <c r="D18" s="535" t="s">
        <v>1333</v>
      </c>
      <c r="E18" s="549"/>
      <c r="F18" s="7"/>
    </row>
    <row r="19" spans="2:8" ht="24.95" customHeight="1" x14ac:dyDescent="0.2">
      <c r="B19" s="2842" t="s">
        <v>1941</v>
      </c>
      <c r="C19" s="2843"/>
      <c r="D19" s="2843"/>
      <c r="E19" s="2843"/>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91" t="s">
        <v>878</v>
      </c>
      <c r="C24" s="2691"/>
      <c r="D24" s="2691"/>
      <c r="E24" s="2691"/>
    </row>
    <row r="25" spans="2:8" ht="7.5" customHeight="1" x14ac:dyDescent="0.2"/>
    <row r="26" spans="2:8" ht="28.5" customHeight="1" x14ac:dyDescent="0.2">
      <c r="B26" s="2692" t="s">
        <v>1462</v>
      </c>
      <c r="C26" s="2692"/>
    </row>
    <row r="27" spans="2:8" ht="24.95" customHeight="1" thickBot="1" x14ac:dyDescent="0.25">
      <c r="B27" s="338" t="s">
        <v>1320</v>
      </c>
      <c r="C27" s="2719" t="s">
        <v>1321</v>
      </c>
      <c r="D27" s="2720"/>
      <c r="E27" s="2721" t="s">
        <v>1322</v>
      </c>
      <c r="F27" s="2722"/>
    </row>
    <row r="28" spans="2:8" ht="33" customHeight="1" thickBot="1" x14ac:dyDescent="0.25">
      <c r="B28" s="2688" t="s">
        <v>4228</v>
      </c>
      <c r="C28" s="2689"/>
      <c r="D28" s="2689"/>
      <c r="E28" s="2689"/>
      <c r="F28" s="2690"/>
    </row>
    <row r="29" spans="2:8" ht="13.5" customHeight="1" x14ac:dyDescent="0.2"/>
    <row r="31" spans="2:8" ht="28.5" customHeight="1" x14ac:dyDescent="0.2">
      <c r="B31" s="2692" t="s">
        <v>881</v>
      </c>
      <c r="C31" s="2692"/>
    </row>
    <row r="32" spans="2:8" ht="36.75" customHeight="1" thickBot="1" x14ac:dyDescent="0.25">
      <c r="B32" s="338" t="s">
        <v>1320</v>
      </c>
      <c r="C32" s="2719" t="s">
        <v>1321</v>
      </c>
      <c r="D32" s="2720"/>
      <c r="E32" s="2721" t="s">
        <v>1322</v>
      </c>
      <c r="F32" s="2722"/>
    </row>
    <row r="33" spans="2:9" ht="36.75" customHeight="1" thickBot="1" x14ac:dyDescent="0.25">
      <c r="B33" s="2688" t="s">
        <v>4229</v>
      </c>
      <c r="C33" s="2689"/>
      <c r="D33" s="2689"/>
      <c r="E33" s="2689"/>
      <c r="F33" s="2690"/>
    </row>
    <row r="37" spans="2:9" x14ac:dyDescent="0.2">
      <c r="B37" s="137" t="s">
        <v>880</v>
      </c>
    </row>
    <row r="38" spans="2:9" ht="42" customHeight="1" x14ac:dyDescent="0.25">
      <c r="B38" s="2669"/>
      <c r="C38" s="2670"/>
      <c r="D38" s="2671"/>
      <c r="E38" s="2672"/>
      <c r="F38" s="2672"/>
      <c r="G38" s="2673"/>
      <c r="H38" s="138"/>
      <c r="I38"/>
    </row>
  </sheetData>
  <sheetProtection algorithmName="SHA-512" hashValue="4ozvzY1ZNU+rHu5hsrNw+dDuRjgyBP5YGCH5AyzbL8Nhj3if/Wza9TLEheHNH2+D+7qR5r7alV+TzklYeSioUA==" saltValue="yizXWCQkOW8Ng/3BeTH/+Q==" spinCount="100000" sheet="1" objects="1" scenarios="1"/>
  <mergeCells count="21">
    <mergeCell ref="B38:C38"/>
    <mergeCell ref="D38:G38"/>
    <mergeCell ref="B17:D17"/>
    <mergeCell ref="B33:F33"/>
    <mergeCell ref="C27:D27"/>
    <mergeCell ref="E27:F27"/>
    <mergeCell ref="B28:F28"/>
    <mergeCell ref="B31:C31"/>
    <mergeCell ref="C32:D32"/>
    <mergeCell ref="E32:F32"/>
    <mergeCell ref="B14:F14"/>
    <mergeCell ref="B15:E15"/>
    <mergeCell ref="B19:E19"/>
    <mergeCell ref="B24:E24"/>
    <mergeCell ref="B26:C26"/>
    <mergeCell ref="B13:G13"/>
    <mergeCell ref="B2:F2"/>
    <mergeCell ref="B6:C6"/>
    <mergeCell ref="C8:D8"/>
    <mergeCell ref="C9:D9"/>
    <mergeCell ref="F9:G9"/>
  </mergeCells>
  <hyperlinks>
    <hyperlink ref="B3" location="Content!A1" display="Content (Inhaltsverzeichnis)" xr:uid="{DAD382CC-6BC8-4411-8842-44CCF03BD57F}"/>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M66"/>
  <sheetViews>
    <sheetView workbookViewId="0">
      <selection activeCell="A2" sqref="A2"/>
    </sheetView>
  </sheetViews>
  <sheetFormatPr baseColWidth="10" defaultColWidth="11.42578125" defaultRowHeight="15" x14ac:dyDescent="0.25"/>
  <cols>
    <col min="1" max="1" width="3.28515625" customWidth="1"/>
    <col min="2" max="2" width="29.42578125" customWidth="1"/>
    <col min="3" max="3" width="23.85546875" customWidth="1"/>
    <col min="4" max="4" width="33.140625" customWidth="1"/>
    <col min="5" max="5" width="19.57031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t="s">
        <v>4324</v>
      </c>
      <c r="B1" s="27"/>
      <c r="C1" s="27"/>
      <c r="D1" s="27"/>
      <c r="E1" s="27"/>
      <c r="F1" s="27"/>
      <c r="G1" s="27"/>
      <c r="H1" s="27"/>
      <c r="I1" s="27"/>
      <c r="J1" s="27"/>
      <c r="K1" s="27"/>
      <c r="L1" s="27"/>
      <c r="M1" s="27"/>
    </row>
    <row r="2" spans="1:13" s="58" customFormat="1" ht="50.25" customHeight="1" x14ac:dyDescent="0.25">
      <c r="B2" s="1402" t="s">
        <v>913</v>
      </c>
      <c r="C2" s="1402"/>
      <c r="D2" s="1402"/>
      <c r="E2" s="1402"/>
      <c r="F2" s="1402"/>
      <c r="G2" s="154"/>
      <c r="H2" s="154"/>
      <c r="I2" s="154"/>
      <c r="J2" s="27"/>
      <c r="K2" s="27"/>
      <c r="L2" s="27"/>
      <c r="M2" s="27"/>
    </row>
    <row r="3" spans="1:13" s="1" customFormat="1" ht="21" customHeight="1" x14ac:dyDescent="0.25">
      <c r="B3" s="343" t="s">
        <v>842</v>
      </c>
      <c r="C3"/>
      <c r="D3"/>
      <c r="E3"/>
      <c r="F3"/>
      <c r="G3" s="155"/>
      <c r="H3" s="155"/>
      <c r="I3" s="155"/>
      <c r="J3" s="156"/>
      <c r="K3"/>
      <c r="L3"/>
      <c r="M3"/>
    </row>
    <row r="5" spans="1:13" s="139" customFormat="1" ht="24" customHeight="1" thickBot="1" x14ac:dyDescent="0.25"/>
    <row r="6" spans="1:13" s="139" customFormat="1" ht="33.950000000000003" customHeight="1" thickBot="1" x14ac:dyDescent="0.25">
      <c r="B6" s="1411" t="s">
        <v>1315</v>
      </c>
      <c r="C6" s="1412"/>
      <c r="D6" s="1413"/>
    </row>
    <row r="7" spans="1:13" s="139" customFormat="1" ht="24.75" customHeight="1" x14ac:dyDescent="0.2">
      <c r="B7" s="313" t="s">
        <v>1062</v>
      </c>
      <c r="C7" s="142" t="s">
        <v>1318</v>
      </c>
      <c r="D7" s="143" t="s">
        <v>1319</v>
      </c>
    </row>
    <row r="8" spans="1:13" s="139" customFormat="1" ht="36.75" customHeight="1" x14ac:dyDescent="0.2">
      <c r="B8" s="10" t="s">
        <v>431</v>
      </c>
      <c r="C8" s="36" t="s">
        <v>316</v>
      </c>
      <c r="D8" s="11" t="s">
        <v>362</v>
      </c>
    </row>
    <row r="9" spans="1:13" s="139" customFormat="1" ht="51" customHeight="1" x14ac:dyDescent="0.2">
      <c r="B9" s="10" t="s">
        <v>610</v>
      </c>
      <c r="C9" s="43" t="s">
        <v>8</v>
      </c>
      <c r="D9" s="11" t="s">
        <v>8</v>
      </c>
    </row>
    <row r="10" spans="1:13" s="139" customFormat="1" ht="51.75" customHeight="1" x14ac:dyDescent="0.2">
      <c r="B10" s="10" t="s">
        <v>432</v>
      </c>
      <c r="C10" s="30" t="s">
        <v>338</v>
      </c>
      <c r="D10" s="11" t="s">
        <v>530</v>
      </c>
    </row>
    <row r="11" spans="1:13" s="139" customFormat="1" ht="37.5" customHeight="1" x14ac:dyDescent="0.2">
      <c r="B11" s="16" t="s">
        <v>439</v>
      </c>
      <c r="C11" s="36" t="s">
        <v>834</v>
      </c>
      <c r="D11" s="11" t="s">
        <v>834</v>
      </c>
    </row>
    <row r="12" spans="1:13" s="139" customFormat="1" ht="40.5" customHeight="1" x14ac:dyDescent="0.2">
      <c r="B12" s="16" t="s">
        <v>440</v>
      </c>
      <c r="C12" s="30" t="s">
        <v>745</v>
      </c>
      <c r="D12" s="11" t="s">
        <v>745</v>
      </c>
    </row>
    <row r="13" spans="1:13" s="139" customFormat="1" ht="36" customHeight="1" x14ac:dyDescent="0.2">
      <c r="B13" s="16" t="s">
        <v>441</v>
      </c>
      <c r="C13" s="30" t="s">
        <v>22</v>
      </c>
      <c r="D13" s="11" t="s">
        <v>22</v>
      </c>
    </row>
    <row r="14" spans="1:13" s="139" customFormat="1" ht="36.75" customHeight="1" x14ac:dyDescent="0.2">
      <c r="B14" s="16" t="s">
        <v>442</v>
      </c>
      <c r="C14" s="30" t="s">
        <v>23</v>
      </c>
      <c r="D14" s="11" t="s">
        <v>23</v>
      </c>
    </row>
    <row r="15" spans="1:13" s="139" customFormat="1" ht="42.75" customHeight="1" x14ac:dyDescent="0.2">
      <c r="B15" s="5" t="s">
        <v>446</v>
      </c>
      <c r="C15" s="40" t="s">
        <v>832</v>
      </c>
      <c r="D15" s="11" t="s">
        <v>832</v>
      </c>
    </row>
    <row r="16" spans="1:13" s="139" customFormat="1" ht="44.25" customHeight="1" x14ac:dyDescent="0.2">
      <c r="B16" s="5" t="s">
        <v>447</v>
      </c>
      <c r="C16" s="40" t="s">
        <v>832</v>
      </c>
      <c r="D16" s="11" t="s">
        <v>832</v>
      </c>
    </row>
    <row r="17" spans="2:5" s="139" customFormat="1" ht="40.5" customHeight="1" x14ac:dyDescent="0.2">
      <c r="B17" s="10" t="s">
        <v>496</v>
      </c>
      <c r="C17" s="30" t="s">
        <v>317</v>
      </c>
      <c r="D17" s="11" t="s">
        <v>4008</v>
      </c>
      <c r="E17" s="244" t="s">
        <v>918</v>
      </c>
    </row>
    <row r="18" spans="2:5" s="139" customFormat="1" ht="41.25" customHeight="1" x14ac:dyDescent="0.2">
      <c r="B18" s="10" t="s">
        <v>451</v>
      </c>
      <c r="C18" s="30" t="s">
        <v>315</v>
      </c>
      <c r="D18" s="11" t="s">
        <v>319</v>
      </c>
      <c r="E18" s="244" t="s">
        <v>918</v>
      </c>
    </row>
    <row r="19" spans="2:5" s="139" customFormat="1" ht="39.75" customHeight="1" thickBot="1" x14ac:dyDescent="0.25">
      <c r="B19" s="258" t="s">
        <v>462</v>
      </c>
      <c r="C19" s="180" t="s">
        <v>315</v>
      </c>
      <c r="D19" s="146" t="s">
        <v>348</v>
      </c>
      <c r="E19" s="244" t="s">
        <v>918</v>
      </c>
    </row>
    <row r="20" spans="2:5" s="139" customFormat="1" ht="37.5" customHeight="1" thickBot="1" x14ac:dyDescent="0.25">
      <c r="B20" s="140"/>
      <c r="C20" s="141"/>
      <c r="D20" s="141"/>
    </row>
    <row r="21" spans="2:5" s="139" customFormat="1" ht="33.950000000000003" customHeight="1" thickBot="1" x14ac:dyDescent="0.25">
      <c r="B21" s="1411" t="s">
        <v>1316</v>
      </c>
      <c r="C21" s="1412"/>
      <c r="D21" s="1413"/>
    </row>
    <row r="22" spans="2:5" s="139" customFormat="1" ht="24.75" customHeight="1" x14ac:dyDescent="0.2">
      <c r="B22" s="313" t="s">
        <v>1062</v>
      </c>
      <c r="C22" s="142" t="s">
        <v>1318</v>
      </c>
      <c r="D22" s="143" t="s">
        <v>1319</v>
      </c>
    </row>
    <row r="23" spans="2:5" s="139" customFormat="1" ht="37.5" customHeight="1" x14ac:dyDescent="0.2">
      <c r="B23" s="10" t="s">
        <v>431</v>
      </c>
      <c r="C23" s="36" t="s">
        <v>316</v>
      </c>
      <c r="D23" s="11" t="s">
        <v>362</v>
      </c>
    </row>
    <row r="24" spans="2:5" s="139" customFormat="1" ht="36.75" customHeight="1" x14ac:dyDescent="0.2">
      <c r="B24" s="10" t="s">
        <v>610</v>
      </c>
      <c r="C24" s="43" t="s">
        <v>8</v>
      </c>
      <c r="D24" s="11" t="s">
        <v>8</v>
      </c>
    </row>
    <row r="25" spans="2:5" s="139" customFormat="1" ht="40.5" customHeight="1" x14ac:dyDescent="0.2">
      <c r="B25" s="10" t="s">
        <v>432</v>
      </c>
      <c r="C25" s="30" t="s">
        <v>338</v>
      </c>
      <c r="D25" s="11" t="s">
        <v>530</v>
      </c>
    </row>
    <row r="26" spans="2:5" s="139" customFormat="1" ht="33.75" customHeight="1" x14ac:dyDescent="0.2">
      <c r="B26" s="16" t="s">
        <v>439</v>
      </c>
      <c r="C26" s="36" t="s">
        <v>834</v>
      </c>
      <c r="D26" s="11" t="s">
        <v>834</v>
      </c>
    </row>
    <row r="27" spans="2:5" s="139" customFormat="1" ht="36" customHeight="1" x14ac:dyDescent="0.2">
      <c r="B27" s="16" t="s">
        <v>440</v>
      </c>
      <c r="C27" s="30" t="s">
        <v>745</v>
      </c>
      <c r="D27" s="11" t="s">
        <v>745</v>
      </c>
    </row>
    <row r="28" spans="2:5" s="139" customFormat="1" ht="36.75" customHeight="1" x14ac:dyDescent="0.2">
      <c r="B28" s="16" t="s">
        <v>441</v>
      </c>
      <c r="C28" s="36" t="s">
        <v>22</v>
      </c>
      <c r="D28" s="11" t="s">
        <v>22</v>
      </c>
    </row>
    <row r="29" spans="2:5" s="139" customFormat="1" ht="42.75" customHeight="1" x14ac:dyDescent="0.2">
      <c r="B29" s="16" t="s">
        <v>442</v>
      </c>
      <c r="C29" s="36" t="s">
        <v>23</v>
      </c>
      <c r="D29" s="11" t="s">
        <v>23</v>
      </c>
    </row>
    <row r="30" spans="2:5" s="139" customFormat="1" ht="44.25" customHeight="1" x14ac:dyDescent="0.2">
      <c r="B30" s="5" t="s">
        <v>446</v>
      </c>
      <c r="C30" s="40" t="s">
        <v>832</v>
      </c>
      <c r="D30" s="11" t="s">
        <v>832</v>
      </c>
    </row>
    <row r="31" spans="2:5" s="139" customFormat="1" ht="46.5" customHeight="1" x14ac:dyDescent="0.2">
      <c r="B31" s="5" t="s">
        <v>447</v>
      </c>
      <c r="C31" s="40" t="s">
        <v>833</v>
      </c>
      <c r="D31" s="11" t="s">
        <v>833</v>
      </c>
    </row>
    <row r="32" spans="2:5" s="139" customFormat="1" ht="46.5" customHeight="1" x14ac:dyDescent="0.2">
      <c r="B32" s="10" t="s">
        <v>456</v>
      </c>
      <c r="C32" s="30" t="s">
        <v>1713</v>
      </c>
      <c r="D32" s="11" t="s">
        <v>1712</v>
      </c>
    </row>
    <row r="33" spans="2:5" s="139" customFormat="1" ht="30" customHeight="1" x14ac:dyDescent="0.2">
      <c r="B33" s="1417" t="s">
        <v>1381</v>
      </c>
      <c r="C33" s="1418"/>
      <c r="D33" s="1419"/>
    </row>
    <row r="34" spans="2:5" s="139" customFormat="1" ht="41.25" customHeight="1" x14ac:dyDescent="0.2">
      <c r="B34" s="10" t="s">
        <v>451</v>
      </c>
      <c r="C34" s="30" t="s">
        <v>837</v>
      </c>
      <c r="D34" s="11" t="s">
        <v>1010</v>
      </c>
      <c r="E34" s="563" t="s">
        <v>917</v>
      </c>
    </row>
    <row r="35" spans="2:5" s="139" customFormat="1" ht="19.5" customHeight="1" x14ac:dyDescent="0.2">
      <c r="B35" s="314"/>
      <c r="C35" s="1420" t="s">
        <v>1324</v>
      </c>
      <c r="D35" s="1421"/>
      <c r="E35" s="564"/>
    </row>
    <row r="36" spans="2:5" s="139" customFormat="1" ht="37.5" customHeight="1" x14ac:dyDescent="0.2">
      <c r="B36" s="10" t="s">
        <v>462</v>
      </c>
      <c r="C36" s="41" t="s">
        <v>837</v>
      </c>
      <c r="D36" s="11" t="s">
        <v>348</v>
      </c>
      <c r="E36" s="563" t="s">
        <v>917</v>
      </c>
    </row>
    <row r="37" spans="2:5" s="139" customFormat="1" ht="19.5" customHeight="1" x14ac:dyDescent="0.2">
      <c r="B37" s="314"/>
      <c r="C37" s="1420" t="s">
        <v>1324</v>
      </c>
      <c r="D37" s="1421"/>
      <c r="E37" s="564"/>
    </row>
    <row r="38" spans="2:5" s="139" customFormat="1" ht="40.5" customHeight="1" thickBot="1" x14ac:dyDescent="0.25">
      <c r="B38" s="258" t="s">
        <v>496</v>
      </c>
      <c r="C38" s="144" t="s">
        <v>837</v>
      </c>
      <c r="D38" s="146" t="s">
        <v>4008</v>
      </c>
      <c r="E38" s="563" t="s">
        <v>917</v>
      </c>
    </row>
    <row r="40" spans="2:5" ht="15.75" thickBot="1" x14ac:dyDescent="0.3"/>
    <row r="41" spans="2:5" s="139" customFormat="1" ht="33.950000000000003" customHeight="1" thickBot="1" x14ac:dyDescent="0.25">
      <c r="B41" s="1411" t="s">
        <v>1317</v>
      </c>
      <c r="C41" s="1412"/>
      <c r="D41" s="1413"/>
    </row>
    <row r="42" spans="2:5" s="139" customFormat="1" ht="24.75" customHeight="1" x14ac:dyDescent="0.2">
      <c r="B42" s="313" t="s">
        <v>1062</v>
      </c>
      <c r="C42" s="142" t="s">
        <v>1318</v>
      </c>
      <c r="D42" s="143" t="s">
        <v>1319</v>
      </c>
    </row>
    <row r="43" spans="2:5" s="139" customFormat="1" ht="38.25" customHeight="1" x14ac:dyDescent="0.2">
      <c r="B43" s="10" t="s">
        <v>431</v>
      </c>
      <c r="C43" s="36" t="s">
        <v>316</v>
      </c>
      <c r="D43" s="11" t="s">
        <v>362</v>
      </c>
    </row>
    <row r="44" spans="2:5" s="139" customFormat="1" ht="36.75" customHeight="1" x14ac:dyDescent="0.2">
      <c r="B44" s="10" t="s">
        <v>610</v>
      </c>
      <c r="C44" s="43" t="s">
        <v>8</v>
      </c>
      <c r="D44" s="11" t="s">
        <v>8</v>
      </c>
    </row>
    <row r="45" spans="2:5" s="139" customFormat="1" ht="57.75" customHeight="1" x14ac:dyDescent="0.2">
      <c r="B45" s="10" t="s">
        <v>432</v>
      </c>
      <c r="C45" s="30" t="s">
        <v>338</v>
      </c>
      <c r="D45" s="11" t="s">
        <v>530</v>
      </c>
    </row>
    <row r="46" spans="2:5" s="139" customFormat="1" ht="37.5" customHeight="1" x14ac:dyDescent="0.2">
      <c r="B46" s="10" t="s">
        <v>451</v>
      </c>
      <c r="C46" s="30" t="s">
        <v>1011</v>
      </c>
      <c r="D46" s="11" t="s">
        <v>1012</v>
      </c>
      <c r="E46" s="244" t="s">
        <v>918</v>
      </c>
    </row>
    <row r="47" spans="2:5" s="139" customFormat="1" ht="43.5" customHeight="1" x14ac:dyDescent="0.2">
      <c r="B47" s="10" t="s">
        <v>456</v>
      </c>
      <c r="C47" s="30" t="s">
        <v>318</v>
      </c>
      <c r="D47" s="11" t="s">
        <v>4191</v>
      </c>
    </row>
    <row r="48" spans="2:5" s="139" customFormat="1" ht="36" customHeight="1" x14ac:dyDescent="0.2">
      <c r="B48" s="16" t="s">
        <v>457</v>
      </c>
      <c r="C48" s="30" t="s">
        <v>744</v>
      </c>
      <c r="D48" s="11" t="s">
        <v>744</v>
      </c>
    </row>
    <row r="49" spans="2:4" s="139" customFormat="1" ht="36.75" customHeight="1" x14ac:dyDescent="0.2">
      <c r="B49" s="16" t="s">
        <v>458</v>
      </c>
      <c r="C49" s="30" t="s">
        <v>4172</v>
      </c>
      <c r="D49" s="11" t="s">
        <v>22</v>
      </c>
    </row>
    <row r="50" spans="2:4" s="139" customFormat="1" ht="42.75" customHeight="1" x14ac:dyDescent="0.2">
      <c r="B50" s="16" t="s">
        <v>459</v>
      </c>
      <c r="C50" s="30" t="s">
        <v>1790</v>
      </c>
      <c r="D50" s="11" t="s">
        <v>1790</v>
      </c>
    </row>
    <row r="51" spans="2:4" s="139" customFormat="1" ht="44.25" customHeight="1" x14ac:dyDescent="0.2">
      <c r="B51" s="5" t="s">
        <v>460</v>
      </c>
      <c r="C51" s="41" t="s">
        <v>832</v>
      </c>
      <c r="D51" s="11" t="s">
        <v>832</v>
      </c>
    </row>
    <row r="52" spans="2:4" s="139" customFormat="1" ht="40.5" customHeight="1" x14ac:dyDescent="0.2">
      <c r="B52" s="5" t="s">
        <v>461</v>
      </c>
      <c r="C52" s="41" t="s">
        <v>832</v>
      </c>
      <c r="D52" s="11" t="s">
        <v>833</v>
      </c>
    </row>
    <row r="53" spans="2:4" s="139" customFormat="1" ht="44.25" customHeight="1" thickBot="1" x14ac:dyDescent="0.25">
      <c r="B53" s="315" t="s">
        <v>439</v>
      </c>
      <c r="C53" s="144" t="s">
        <v>834</v>
      </c>
      <c r="D53" s="146" t="s">
        <v>834</v>
      </c>
    </row>
    <row r="55" spans="2:4" ht="15.75" thickBot="1" x14ac:dyDescent="0.3"/>
    <row r="56" spans="2:4" ht="33.950000000000003" customHeight="1" thickBot="1" x14ac:dyDescent="0.3">
      <c r="B56" s="1414" t="s">
        <v>1379</v>
      </c>
      <c r="C56" s="1415"/>
      <c r="D56" s="1416"/>
    </row>
    <row r="57" spans="2:4" s="139" customFormat="1" ht="24.75" customHeight="1" x14ac:dyDescent="0.2">
      <c r="B57" s="313" t="s">
        <v>1062</v>
      </c>
      <c r="C57" s="142" t="s">
        <v>1318</v>
      </c>
      <c r="D57" s="143" t="s">
        <v>1319</v>
      </c>
    </row>
    <row r="58" spans="2:4" s="139" customFormat="1" ht="36.75" customHeight="1" x14ac:dyDescent="0.2">
      <c r="B58" s="10" t="s">
        <v>431</v>
      </c>
      <c r="C58" s="36" t="s">
        <v>316</v>
      </c>
      <c r="D58" s="11" t="s">
        <v>362</v>
      </c>
    </row>
    <row r="59" spans="2:4" s="139" customFormat="1" ht="48.75" customHeight="1" x14ac:dyDescent="0.2">
      <c r="B59" s="10" t="s">
        <v>610</v>
      </c>
      <c r="C59" s="43" t="s">
        <v>8</v>
      </c>
      <c r="D59" s="11" t="s">
        <v>8</v>
      </c>
    </row>
    <row r="60" spans="2:4" s="139" customFormat="1" ht="57.75" customHeight="1" thickBot="1" x14ac:dyDescent="0.25">
      <c r="B60" s="258" t="s">
        <v>432</v>
      </c>
      <c r="C60" s="144" t="s">
        <v>673</v>
      </c>
      <c r="D60" s="146" t="s">
        <v>530</v>
      </c>
    </row>
    <row r="61" spans="2:4" ht="15.75" thickBot="1" x14ac:dyDescent="0.3"/>
    <row r="62" spans="2:4" ht="33.950000000000003" customHeight="1" thickBot="1" x14ac:dyDescent="0.3">
      <c r="B62" s="1414" t="s">
        <v>1380</v>
      </c>
      <c r="C62" s="1415"/>
      <c r="D62" s="1416"/>
    </row>
    <row r="63" spans="2:4" s="139" customFormat="1" ht="24.75" customHeight="1" x14ac:dyDescent="0.2">
      <c r="B63" s="313" t="s">
        <v>1062</v>
      </c>
      <c r="C63" s="142" t="s">
        <v>1318</v>
      </c>
      <c r="D63" s="143" t="s">
        <v>1319</v>
      </c>
    </row>
    <row r="64" spans="2:4" s="139" customFormat="1" ht="36.75" customHeight="1" x14ac:dyDescent="0.2">
      <c r="B64" s="10" t="s">
        <v>431</v>
      </c>
      <c r="C64" s="36" t="s">
        <v>316</v>
      </c>
      <c r="D64" s="11" t="s">
        <v>362</v>
      </c>
    </row>
    <row r="65" spans="2:4" s="139" customFormat="1" ht="48.75" customHeight="1" x14ac:dyDescent="0.2">
      <c r="B65" s="10" t="s">
        <v>610</v>
      </c>
      <c r="C65" s="43" t="s">
        <v>1513</v>
      </c>
      <c r="D65" s="11" t="s">
        <v>8</v>
      </c>
    </row>
    <row r="66" spans="2:4" s="139" customFormat="1" ht="57.75" customHeight="1" thickBot="1" x14ac:dyDescent="0.25">
      <c r="B66" s="258" t="s">
        <v>432</v>
      </c>
      <c r="C66" s="144" t="s">
        <v>125</v>
      </c>
      <c r="D66" s="146" t="s">
        <v>530</v>
      </c>
    </row>
  </sheetData>
  <sheetProtection algorithmName="SHA-512" hashValue="WTpyhM1jUyCLNqUk8+9mRKu15igppVyPE6R67vKQbtkAknLrMJo97y7kZocB4KkFwpJKB+uY+DTaqORkrRiRYA==" saltValue="CtFGHLe2J4EAtewMzB12Sw==" spinCount="100000" sheet="1" objects="1" scenarios="1"/>
  <mergeCells count="9">
    <mergeCell ref="B41:D41"/>
    <mergeCell ref="B56:D56"/>
    <mergeCell ref="B62:D62"/>
    <mergeCell ref="B2:F2"/>
    <mergeCell ref="B6:D6"/>
    <mergeCell ref="B21:D21"/>
    <mergeCell ref="B33:D33"/>
    <mergeCell ref="C35:D35"/>
    <mergeCell ref="C37:D37"/>
  </mergeCells>
  <hyperlinks>
    <hyperlink ref="B3" location="Content!A1" display="Content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3E75-1D2F-40F1-A38C-629B5970B6F5}">
  <dimension ref="B1:M38"/>
  <sheetViews>
    <sheetView workbookViewId="0">
      <selection activeCell="H9" sqref="H9"/>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37" t="s">
        <v>4310</v>
      </c>
      <c r="C2" s="2837"/>
      <c r="D2" s="2837"/>
      <c r="E2" s="2837"/>
      <c r="F2" s="2837"/>
      <c r="G2" s="56"/>
      <c r="H2" s="26"/>
      <c r="I2"/>
    </row>
    <row r="3" spans="2:13" s="1" customFormat="1" ht="16.5" customHeight="1" x14ac:dyDescent="0.25">
      <c r="B3" s="344" t="s">
        <v>842</v>
      </c>
      <c r="C3"/>
      <c r="D3"/>
      <c r="E3"/>
      <c r="F3"/>
      <c r="G3" s="155"/>
      <c r="H3" s="155"/>
      <c r="I3" s="155"/>
      <c r="J3" s="156"/>
      <c r="K3"/>
      <c r="L3"/>
      <c r="M3"/>
    </row>
    <row r="5" spans="2:13" ht="18" x14ac:dyDescent="0.25">
      <c r="B5" s="124"/>
      <c r="C5" s="124"/>
      <c r="E5" s="124"/>
      <c r="F5" s="124"/>
      <c r="G5" s="124"/>
      <c r="H5" s="124"/>
    </row>
    <row r="6" spans="2:13" ht="27.75" customHeight="1" x14ac:dyDescent="0.25">
      <c r="B6" s="2693" t="s">
        <v>1313</v>
      </c>
      <c r="C6" s="2693"/>
      <c r="D6" s="124"/>
      <c r="E6" s="541" t="s">
        <v>1314</v>
      </c>
      <c r="H6" s="24"/>
    </row>
    <row r="7" spans="2:13" ht="8.25" customHeight="1" x14ac:dyDescent="0.2">
      <c r="B7" s="125"/>
      <c r="C7" s="125"/>
      <c r="D7" s="125"/>
      <c r="E7" s="27"/>
      <c r="H7" s="27"/>
      <c r="J7" s="126"/>
      <c r="K7" s="126"/>
      <c r="L7" s="126"/>
      <c r="M7" s="126"/>
    </row>
    <row r="8" spans="2:13" ht="49.5" customHeight="1" x14ac:dyDescent="0.2">
      <c r="B8" s="426" t="s">
        <v>1066</v>
      </c>
      <c r="C8" s="2838" t="s">
        <v>4223</v>
      </c>
      <c r="D8" s="2839"/>
      <c r="E8" s="428" t="s">
        <v>1066</v>
      </c>
      <c r="F8" s="1198"/>
      <c r="G8" s="1188"/>
      <c r="H8" s="127"/>
      <c r="J8" s="126"/>
      <c r="K8" s="126"/>
      <c r="L8" s="126"/>
      <c r="M8" s="126"/>
    </row>
    <row r="9" spans="2:13" ht="39.75" customHeight="1" x14ac:dyDescent="0.2">
      <c r="B9" s="427" t="s">
        <v>1444</v>
      </c>
      <c r="C9" s="2681" t="s">
        <v>4224</v>
      </c>
      <c r="D9" s="2682"/>
      <c r="E9" s="429" t="s">
        <v>1444</v>
      </c>
      <c r="F9" s="2685"/>
      <c r="G9" s="268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8"/>
      <c r="D11" s="125"/>
      <c r="E11" s="25"/>
      <c r="H11" s="133"/>
      <c r="I11" s="125"/>
      <c r="J11" s="125"/>
      <c r="K11" s="126"/>
      <c r="L11" s="126"/>
      <c r="M11" s="126"/>
    </row>
    <row r="12" spans="2:13" ht="15" customHeight="1" x14ac:dyDescent="0.2">
      <c r="B12" s="7" t="s">
        <v>1312</v>
      </c>
    </row>
    <row r="13" spans="2:13" ht="24.95" customHeight="1" x14ac:dyDescent="0.2">
      <c r="B13" s="2674" t="s">
        <v>1328</v>
      </c>
      <c r="C13" s="2767"/>
      <c r="D13" s="2767"/>
      <c r="E13" s="2767"/>
      <c r="F13" s="2767"/>
      <c r="G13" s="2768"/>
      <c r="H13" s="134"/>
    </row>
    <row r="14" spans="2:13" ht="24.95" customHeight="1" x14ac:dyDescent="0.2">
      <c r="B14" s="2674" t="s">
        <v>1329</v>
      </c>
      <c r="C14" s="2767"/>
      <c r="D14" s="2767"/>
      <c r="E14" s="2767"/>
      <c r="F14" s="2767"/>
      <c r="G14" s="556" t="s">
        <v>3767</v>
      </c>
      <c r="H14" s="7"/>
    </row>
    <row r="15" spans="2:13" ht="33" customHeight="1" x14ac:dyDescent="0.2">
      <c r="B15" s="2674" t="s">
        <v>1483</v>
      </c>
      <c r="C15" s="2675"/>
      <c r="D15" s="2676"/>
      <c r="E15" s="568" t="s">
        <v>1463</v>
      </c>
    </row>
    <row r="16" spans="2:13" ht="24.95" customHeight="1" x14ac:dyDescent="0.2">
      <c r="B16" s="550" t="s">
        <v>1331</v>
      </c>
      <c r="C16" s="535" t="s">
        <v>1332</v>
      </c>
      <c r="D16" s="535" t="s">
        <v>1333</v>
      </c>
      <c r="E16" s="549"/>
    </row>
    <row r="17" spans="2:8" x14ac:dyDescent="0.2">
      <c r="B17" s="7"/>
      <c r="C17" s="7"/>
      <c r="D17" s="7"/>
      <c r="E17" s="7"/>
      <c r="F17" s="7"/>
      <c r="G17" s="7"/>
      <c r="H17" s="7"/>
    </row>
    <row r="18" spans="2:8" ht="24.95" customHeight="1" x14ac:dyDescent="0.2">
      <c r="B18" s="2677" t="s">
        <v>1345</v>
      </c>
      <c r="C18" s="2678"/>
      <c r="D18" s="2678"/>
      <c r="E18" s="2679"/>
      <c r="F18" s="7"/>
    </row>
    <row r="19" spans="2:8" ht="24.95" customHeight="1" x14ac:dyDescent="0.2">
      <c r="B19" s="2842" t="s">
        <v>1941</v>
      </c>
      <c r="C19" s="2843"/>
      <c r="D19" s="2843"/>
      <c r="E19" s="2843"/>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691" t="s">
        <v>878</v>
      </c>
      <c r="C24" s="2691"/>
      <c r="D24" s="2691"/>
      <c r="E24" s="2691"/>
    </row>
    <row r="25" spans="2:8" ht="7.5" customHeight="1" x14ac:dyDescent="0.2"/>
    <row r="26" spans="2:8" ht="28.5" customHeight="1" x14ac:dyDescent="0.2">
      <c r="B26" s="2692" t="s">
        <v>1462</v>
      </c>
      <c r="C26" s="2692"/>
    </row>
    <row r="27" spans="2:8" ht="24.95" customHeight="1" thickBot="1" x14ac:dyDescent="0.25">
      <c r="B27" s="338" t="s">
        <v>1320</v>
      </c>
      <c r="C27" s="2719" t="s">
        <v>1321</v>
      </c>
      <c r="D27" s="2720"/>
      <c r="E27" s="2721" t="s">
        <v>1322</v>
      </c>
      <c r="F27" s="2722"/>
    </row>
    <row r="28" spans="2:8" ht="33" customHeight="1" thickBot="1" x14ac:dyDescent="0.25">
      <c r="B28" s="2688" t="s">
        <v>4230</v>
      </c>
      <c r="C28" s="2689"/>
      <c r="D28" s="2689"/>
      <c r="E28" s="2689"/>
      <c r="F28" s="2690"/>
    </row>
    <row r="29" spans="2:8" ht="13.5" customHeight="1" x14ac:dyDescent="0.2"/>
    <row r="31" spans="2:8" ht="28.5" customHeight="1" x14ac:dyDescent="0.2">
      <c r="B31" s="2692" t="s">
        <v>881</v>
      </c>
      <c r="C31" s="2692"/>
    </row>
    <row r="32" spans="2:8" ht="36.75" customHeight="1" thickBot="1" x14ac:dyDescent="0.25">
      <c r="B32" s="338" t="s">
        <v>1320</v>
      </c>
      <c r="C32" s="2719" t="s">
        <v>1321</v>
      </c>
      <c r="D32" s="2720"/>
      <c r="E32" s="2721" t="s">
        <v>1322</v>
      </c>
      <c r="F32" s="2722"/>
    </row>
    <row r="33" spans="2:9" ht="36.75" customHeight="1" thickBot="1" x14ac:dyDescent="0.25">
      <c r="B33" s="2688" t="s">
        <v>4231</v>
      </c>
      <c r="C33" s="2689"/>
      <c r="D33" s="2689"/>
      <c r="E33" s="2689"/>
      <c r="F33" s="2690"/>
    </row>
    <row r="37" spans="2:9" x14ac:dyDescent="0.2">
      <c r="B37" s="137" t="s">
        <v>880</v>
      </c>
    </row>
    <row r="38" spans="2:9" ht="42" customHeight="1" x14ac:dyDescent="0.25">
      <c r="B38" s="2669"/>
      <c r="C38" s="2670"/>
      <c r="D38" s="2671"/>
      <c r="E38" s="2672"/>
      <c r="F38" s="2672"/>
      <c r="G38" s="2673"/>
      <c r="H38" s="138"/>
      <c r="I38"/>
    </row>
  </sheetData>
  <sheetProtection algorithmName="SHA-512" hashValue="gq2nOZEEekSFsMmlGON7YFVSaK79b8sojeknITSf6dbk71GGPZ9gyHVoWUiTqCRmAE+Tj12bwzMUP9utpw2LRA==" saltValue="8jCFoeliDtx7C9HjiOYkiw==" spinCount="100000" sheet="1" objects="1" scenarios="1"/>
  <mergeCells count="21">
    <mergeCell ref="B33:F33"/>
    <mergeCell ref="B38:C38"/>
    <mergeCell ref="D38:G38"/>
    <mergeCell ref="C27:D27"/>
    <mergeCell ref="E27:F27"/>
    <mergeCell ref="B28:F28"/>
    <mergeCell ref="B31:C31"/>
    <mergeCell ref="C32:D32"/>
    <mergeCell ref="E32:F32"/>
    <mergeCell ref="B14:F14"/>
    <mergeCell ref="B19:E19"/>
    <mergeCell ref="B24:E24"/>
    <mergeCell ref="B26:C26"/>
    <mergeCell ref="B2:F2"/>
    <mergeCell ref="B6:C6"/>
    <mergeCell ref="C8:D8"/>
    <mergeCell ref="C9:D9"/>
    <mergeCell ref="F9:G9"/>
    <mergeCell ref="B13:G13"/>
    <mergeCell ref="B15:D15"/>
    <mergeCell ref="B18:E18"/>
  </mergeCells>
  <hyperlinks>
    <hyperlink ref="B3" location="Content!A1" display="Content (Inhaltsverzeichnis)" xr:uid="{835F125F-9D76-4C16-8EBE-0F2D4074314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6"/>
  <dimension ref="A1:O23"/>
  <sheetViews>
    <sheetView workbookViewId="0"/>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371" t="s">
        <v>1256</v>
      </c>
      <c r="C2" s="1371"/>
      <c r="D2" s="1371"/>
      <c r="E2" s="1371"/>
      <c r="F2" s="1371"/>
      <c r="G2" s="56"/>
      <c r="H2" s="26"/>
      <c r="I2"/>
    </row>
    <row r="3" spans="1:15" s="1" customFormat="1" ht="16.5" customHeight="1" x14ac:dyDescent="0.25">
      <c r="B3" s="344" t="s">
        <v>842</v>
      </c>
      <c r="C3"/>
      <c r="D3"/>
      <c r="E3"/>
      <c r="F3"/>
      <c r="G3"/>
      <c r="H3"/>
      <c r="I3" s="155"/>
      <c r="J3" s="155"/>
      <c r="K3" s="155"/>
      <c r="L3" s="156"/>
      <c r="M3"/>
      <c r="N3"/>
      <c r="O3"/>
    </row>
    <row r="4" spans="1:15" s="58" customFormat="1" ht="11.25" customHeight="1" x14ac:dyDescent="0.2">
      <c r="A4" s="153"/>
    </row>
    <row r="5" spans="1:15" ht="22.5" customHeight="1" thickBot="1" x14ac:dyDescent="0.3">
      <c r="B5" s="2844" t="s">
        <v>1046</v>
      </c>
      <c r="C5" s="2844"/>
      <c r="D5" s="2844"/>
      <c r="E5" s="2844"/>
      <c r="F5" s="2844"/>
      <c r="G5" s="2844"/>
      <c r="H5" s="2844"/>
      <c r="I5" s="2844"/>
    </row>
    <row r="6" spans="1:15" x14ac:dyDescent="0.25">
      <c r="B6" s="393" t="s">
        <v>1047</v>
      </c>
      <c r="C6" s="394" t="s">
        <v>699</v>
      </c>
      <c r="D6" s="394" t="s">
        <v>638</v>
      </c>
      <c r="E6" s="395" t="s">
        <v>83</v>
      </c>
    </row>
    <row r="7" spans="1:15" ht="24" customHeight="1" x14ac:dyDescent="0.25">
      <c r="B7" s="396" t="s">
        <v>1048</v>
      </c>
      <c r="C7" s="199">
        <v>153</v>
      </c>
      <c r="D7" s="199">
        <v>255</v>
      </c>
      <c r="E7" s="397">
        <v>102</v>
      </c>
    </row>
    <row r="8" spans="1:15" ht="51.75" customHeight="1" x14ac:dyDescent="0.25">
      <c r="B8" s="398" t="s">
        <v>1436</v>
      </c>
      <c r="C8" s="199">
        <v>204</v>
      </c>
      <c r="D8" s="199">
        <v>255</v>
      </c>
      <c r="E8" s="397">
        <v>204</v>
      </c>
    </row>
    <row r="9" spans="1:15" ht="30" customHeight="1" x14ac:dyDescent="0.25">
      <c r="B9" s="399" t="s">
        <v>1478</v>
      </c>
      <c r="C9" s="199">
        <v>255</v>
      </c>
      <c r="D9" s="199">
        <v>255</v>
      </c>
      <c r="E9" s="397">
        <v>153</v>
      </c>
    </row>
    <row r="10" spans="1:15" ht="25.5" customHeight="1" x14ac:dyDescent="0.25">
      <c r="B10" s="400" t="s">
        <v>1049</v>
      </c>
      <c r="C10" s="199">
        <v>255</v>
      </c>
      <c r="D10" s="199">
        <v>124</v>
      </c>
      <c r="E10" s="397">
        <v>128</v>
      </c>
    </row>
    <row r="11" spans="1:15" ht="28.5" customHeight="1" thickBot="1" x14ac:dyDescent="0.3">
      <c r="B11" s="401" t="s">
        <v>1050</v>
      </c>
      <c r="C11" s="402">
        <v>255</v>
      </c>
      <c r="D11" s="402">
        <v>124</v>
      </c>
      <c r="E11" s="403">
        <v>128</v>
      </c>
    </row>
    <row r="12" spans="1:15" ht="15.75" thickBot="1" x14ac:dyDescent="0.3"/>
    <row r="13" spans="1:15" ht="36" customHeight="1" thickBot="1" x14ac:dyDescent="0.3">
      <c r="B13" s="2845" t="s">
        <v>1147</v>
      </c>
      <c r="C13" s="2846"/>
      <c r="D13" s="2847" t="s">
        <v>1148</v>
      </c>
      <c r="E13" s="2848"/>
      <c r="F13" s="2845" t="s">
        <v>1149</v>
      </c>
      <c r="G13" s="2846"/>
      <c r="H13" s="2845" t="s">
        <v>1465</v>
      </c>
      <c r="I13" s="2849"/>
      <c r="J13" s="2847" t="s">
        <v>1150</v>
      </c>
      <c r="K13" s="2848"/>
      <c r="L13" s="2845" t="s">
        <v>1151</v>
      </c>
      <c r="M13" s="2846"/>
    </row>
    <row r="14" spans="1:15" ht="52.5" customHeight="1" x14ac:dyDescent="0.25">
      <c r="B14" s="2850" t="s">
        <v>1476</v>
      </c>
      <c r="C14" s="2851"/>
      <c r="D14" s="2852" t="s">
        <v>1425</v>
      </c>
      <c r="E14" s="2852"/>
      <c r="F14" s="2852" t="s">
        <v>1426</v>
      </c>
      <c r="G14" s="2852"/>
      <c r="H14" s="2853" t="s">
        <v>1466</v>
      </c>
      <c r="I14" s="2853"/>
      <c r="J14" s="2854" t="s">
        <v>1469</v>
      </c>
      <c r="K14" s="2852"/>
      <c r="L14" s="2855"/>
      <c r="M14" s="2855"/>
    </row>
    <row r="15" spans="1:15" ht="43.5" customHeight="1" x14ac:dyDescent="0.25">
      <c r="B15" s="2695" t="s">
        <v>1477</v>
      </c>
      <c r="C15" s="2752"/>
      <c r="D15" s="2852" t="s">
        <v>1425</v>
      </c>
      <c r="E15" s="2852"/>
      <c r="F15" s="2861" t="s">
        <v>9</v>
      </c>
      <c r="G15" s="2752"/>
      <c r="H15" s="2862" t="s">
        <v>1467</v>
      </c>
      <c r="I15" s="2862"/>
      <c r="J15" s="2863" t="s">
        <v>1470</v>
      </c>
      <c r="K15" s="2853"/>
      <c r="L15" s="2860" t="s">
        <v>4001</v>
      </c>
      <c r="M15" s="2860"/>
    </row>
    <row r="16" spans="1:15" ht="44.25" customHeight="1" x14ac:dyDescent="0.25">
      <c r="B16" s="2695" t="s">
        <v>1475</v>
      </c>
      <c r="C16" s="2752"/>
      <c r="D16" s="2852" t="s">
        <v>1425</v>
      </c>
      <c r="E16" s="2852"/>
      <c r="F16" s="2861" t="s">
        <v>9</v>
      </c>
      <c r="G16" s="2752"/>
      <c r="H16" s="2853" t="s">
        <v>1468</v>
      </c>
      <c r="I16" s="2853"/>
      <c r="J16" s="2854" t="s">
        <v>1471</v>
      </c>
      <c r="K16" s="2852"/>
      <c r="L16" s="2860" t="s">
        <v>4002</v>
      </c>
      <c r="M16" s="2860"/>
    </row>
    <row r="17" spans="2:13" ht="60.75" customHeight="1" x14ac:dyDescent="0.25">
      <c r="B17" s="2695" t="s">
        <v>1152</v>
      </c>
      <c r="C17" s="2695"/>
      <c r="D17" s="2852" t="s">
        <v>1425</v>
      </c>
      <c r="E17" s="2852"/>
      <c r="F17" s="2852" t="s">
        <v>1435</v>
      </c>
      <c r="G17" s="2852"/>
      <c r="H17" s="2861" t="s">
        <v>9</v>
      </c>
      <c r="I17" s="2752"/>
      <c r="J17" s="2854" t="s">
        <v>1433</v>
      </c>
      <c r="K17" s="2852"/>
      <c r="L17" s="2860" t="s">
        <v>4003</v>
      </c>
      <c r="M17" s="2860"/>
    </row>
    <row r="18" spans="2:13" ht="60.75" customHeight="1" x14ac:dyDescent="0.25">
      <c r="B18" s="2695" t="s">
        <v>1153</v>
      </c>
      <c r="C18" s="2695"/>
      <c r="D18" s="2852" t="s">
        <v>1425</v>
      </c>
      <c r="E18" s="2852"/>
      <c r="F18" s="2852" t="s">
        <v>1434</v>
      </c>
      <c r="G18" s="2852"/>
      <c r="H18" s="2861" t="s">
        <v>9</v>
      </c>
      <c r="I18" s="2752"/>
      <c r="J18" s="2854" t="s">
        <v>1432</v>
      </c>
      <c r="K18" s="2852"/>
      <c r="L18" s="2864"/>
      <c r="M18" s="2864"/>
    </row>
    <row r="19" spans="2:13" ht="60.75" customHeight="1" x14ac:dyDescent="0.25">
      <c r="B19" s="2695" t="s">
        <v>1474</v>
      </c>
      <c r="C19" s="2876"/>
      <c r="D19" s="2852" t="s">
        <v>1425</v>
      </c>
      <c r="E19" s="2852"/>
      <c r="F19" s="2852" t="s">
        <v>1437</v>
      </c>
      <c r="G19" s="2791"/>
      <c r="H19" s="2856" t="s">
        <v>9</v>
      </c>
      <c r="I19" s="2857"/>
      <c r="J19" s="2858" t="s">
        <v>1431</v>
      </c>
      <c r="K19" s="2859"/>
      <c r="L19" s="2865" t="s">
        <v>4004</v>
      </c>
      <c r="M19" s="2866"/>
    </row>
    <row r="20" spans="2:13" ht="33.75" customHeight="1" x14ac:dyDescent="0.25">
      <c r="B20" s="2695" t="s">
        <v>1154</v>
      </c>
      <c r="C20" s="2752"/>
      <c r="D20" s="2861" t="s">
        <v>9</v>
      </c>
      <c r="E20" s="2752"/>
      <c r="F20" s="2861" t="s">
        <v>9</v>
      </c>
      <c r="G20" s="2752"/>
      <c r="H20" s="2862" t="s">
        <v>1472</v>
      </c>
      <c r="I20" s="2862"/>
      <c r="J20" s="2862" t="s">
        <v>1473</v>
      </c>
      <c r="K20" s="2862"/>
      <c r="L20" s="2875" t="s">
        <v>1299</v>
      </c>
      <c r="M20" s="2875"/>
    </row>
    <row r="21" spans="2:13" ht="24" customHeight="1" x14ac:dyDescent="0.25">
      <c r="B21" s="2867" t="s">
        <v>1155</v>
      </c>
      <c r="C21" s="2868"/>
      <c r="D21" s="2869" t="s">
        <v>1427</v>
      </c>
      <c r="E21" s="2869"/>
      <c r="F21" s="2870" t="s">
        <v>9</v>
      </c>
      <c r="G21" s="2871"/>
      <c r="H21" s="2870" t="s">
        <v>9</v>
      </c>
      <c r="I21" s="2871"/>
      <c r="J21" s="2872" t="s">
        <v>1429</v>
      </c>
      <c r="K21" s="2873"/>
      <c r="L21" s="2874" t="s">
        <v>3931</v>
      </c>
      <c r="M21" s="2868"/>
    </row>
    <row r="22" spans="2:13" ht="36" customHeight="1" x14ac:dyDescent="0.25">
      <c r="B22" s="2877" t="s">
        <v>1937</v>
      </c>
      <c r="C22" s="2878"/>
      <c r="D22" s="2879" t="s">
        <v>1428</v>
      </c>
      <c r="E22" s="2879"/>
      <c r="F22" s="2880" t="s">
        <v>9</v>
      </c>
      <c r="G22" s="2878"/>
      <c r="H22" s="2880" t="s">
        <v>9</v>
      </c>
      <c r="I22" s="2878"/>
      <c r="J22" s="2879" t="s">
        <v>1430</v>
      </c>
      <c r="K22" s="2879"/>
      <c r="L22" s="2875" t="s">
        <v>3590</v>
      </c>
      <c r="M22" s="2875"/>
    </row>
    <row r="23" spans="2:13" ht="36" customHeight="1" x14ac:dyDescent="0.25">
      <c r="B23" s="2877" t="s">
        <v>1938</v>
      </c>
      <c r="C23" s="2878"/>
      <c r="D23" s="2852" t="s">
        <v>1425</v>
      </c>
      <c r="E23" s="2852"/>
      <c r="F23" s="2852" t="s">
        <v>1940</v>
      </c>
      <c r="G23" s="2852"/>
      <c r="H23" s="2880" t="s">
        <v>9</v>
      </c>
      <c r="I23" s="2878"/>
      <c r="J23" s="2858" t="s">
        <v>1939</v>
      </c>
      <c r="K23" s="2859"/>
      <c r="L23" s="2860" t="s">
        <v>4005</v>
      </c>
      <c r="M23" s="2860"/>
    </row>
  </sheetData>
  <sheetProtection algorithmName="SHA-512" hashValue="PvWa+5j4q/m5rWRr51+ShJ9ipXLU+oJ03c+S7qAJ/1w/7KZTeB71LL5m6M8uddR86UEJ3xsEWM3NmmufZD5dnA==" saltValue="+rUqoJIt3kU4vjujR7TdQA==" spinCount="100000" sheet="1" objects="1" scenarios="1"/>
  <mergeCells count="68">
    <mergeCell ref="L23:M23"/>
    <mergeCell ref="B23:C23"/>
    <mergeCell ref="D23:E23"/>
    <mergeCell ref="F23:G23"/>
    <mergeCell ref="H23:I23"/>
    <mergeCell ref="J23:K23"/>
    <mergeCell ref="L22:M22"/>
    <mergeCell ref="B22:C22"/>
    <mergeCell ref="D22:E22"/>
    <mergeCell ref="F22:G22"/>
    <mergeCell ref="H22:I22"/>
    <mergeCell ref="J22:K22"/>
    <mergeCell ref="L19:M19"/>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B18:C18"/>
    <mergeCell ref="D18:E18"/>
    <mergeCell ref="F18:G18"/>
    <mergeCell ref="H18:I18"/>
    <mergeCell ref="J18:K18"/>
    <mergeCell ref="D17:E17"/>
    <mergeCell ref="F17:G17"/>
    <mergeCell ref="H17:I17"/>
    <mergeCell ref="J17:K17"/>
    <mergeCell ref="L17:M17"/>
    <mergeCell ref="H19:I19"/>
    <mergeCell ref="J19:K19"/>
    <mergeCell ref="L16:M16"/>
    <mergeCell ref="B15:C15"/>
    <mergeCell ref="D15:E15"/>
    <mergeCell ref="F15:G15"/>
    <mergeCell ref="H15:I15"/>
    <mergeCell ref="J15:K15"/>
    <mergeCell ref="L15:M15"/>
    <mergeCell ref="B16:C16"/>
    <mergeCell ref="D16:E16"/>
    <mergeCell ref="F16:G16"/>
    <mergeCell ref="H16:I16"/>
    <mergeCell ref="J16:K16"/>
    <mergeCell ref="L18:M18"/>
    <mergeCell ref="B17:C17"/>
    <mergeCell ref="J13:K13"/>
    <mergeCell ref="L13:M13"/>
    <mergeCell ref="B14:C14"/>
    <mergeCell ref="D14:E14"/>
    <mergeCell ref="F14:G14"/>
    <mergeCell ref="H14:I14"/>
    <mergeCell ref="J14:K14"/>
    <mergeCell ref="L14:M14"/>
    <mergeCell ref="B2:F2"/>
    <mergeCell ref="B5:I5"/>
    <mergeCell ref="B13:C13"/>
    <mergeCell ref="D13:E13"/>
    <mergeCell ref="F13:G13"/>
    <mergeCell ref="H13:I13"/>
  </mergeCells>
  <hyperlinks>
    <hyperlink ref="B3" location="Content!A1" display="Content (Inhaltsverzeichnis)" xr:uid="{00000000-0004-0000-2A00-000000000000}"/>
  </hyperlinks>
  <pageMargins left="0.7" right="0.7" top="0.78740157499999996" bottom="0.78740157499999996" header="0.3" footer="0.3"/>
  <pageSetup paperSize="9" orientation="portrait" horizontalDpi="4294967295" verticalDpi="4294967295"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7"/>
  <dimension ref="A1:O64"/>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1.42578125" customWidth="1"/>
  </cols>
  <sheetData>
    <row r="1" spans="1:15" ht="3.75" customHeight="1" x14ac:dyDescent="0.25"/>
    <row r="2" spans="1:15" ht="52.5" customHeight="1" x14ac:dyDescent="0.25">
      <c r="B2" s="2886" t="s">
        <v>1045</v>
      </c>
      <c r="C2" s="2886"/>
      <c r="D2" s="2886"/>
      <c r="E2" s="2886"/>
      <c r="F2" s="2886"/>
      <c r="G2" s="2886"/>
      <c r="H2" s="56"/>
      <c r="I2" s="56"/>
      <c r="J2" s="26"/>
    </row>
    <row r="3" spans="1:15" s="1" customFormat="1" ht="16.5" customHeight="1" thickBot="1" x14ac:dyDescent="0.3">
      <c r="B3" s="344" t="s">
        <v>842</v>
      </c>
      <c r="C3"/>
      <c r="D3"/>
      <c r="E3"/>
      <c r="F3"/>
      <c r="G3"/>
      <c r="H3"/>
      <c r="I3" s="155"/>
      <c r="J3" s="155"/>
      <c r="K3" s="155"/>
      <c r="L3" s="156"/>
      <c r="M3"/>
      <c r="N3"/>
      <c r="O3"/>
    </row>
    <row r="4" spans="1:15" ht="33" customHeight="1" thickBot="1" x14ac:dyDescent="0.3">
      <c r="B4" s="2881" t="s">
        <v>1056</v>
      </c>
      <c r="C4" s="2882"/>
      <c r="D4" s="2883"/>
      <c r="E4" s="2883"/>
      <c r="F4" s="2884"/>
      <c r="G4" s="2052" t="s">
        <v>1057</v>
      </c>
      <c r="H4" s="2052" t="s">
        <v>1059</v>
      </c>
      <c r="I4" s="2052" t="s">
        <v>1058</v>
      </c>
      <c r="J4" s="26"/>
    </row>
    <row r="5" spans="1:15" ht="30" customHeight="1" thickBot="1" x14ac:dyDescent="0.3">
      <c r="B5" s="181" t="s">
        <v>542</v>
      </c>
      <c r="C5" s="181" t="s">
        <v>543</v>
      </c>
      <c r="D5" s="181" t="s">
        <v>838</v>
      </c>
      <c r="E5" s="181" t="s">
        <v>699</v>
      </c>
      <c r="F5" s="181" t="s">
        <v>125</v>
      </c>
      <c r="G5" s="2885"/>
      <c r="H5" s="2885"/>
      <c r="I5" s="2885"/>
      <c r="J5" s="26"/>
    </row>
    <row r="6" spans="1:15" ht="24" customHeight="1" thickBot="1" x14ac:dyDescent="0.3">
      <c r="A6" s="70"/>
      <c r="B6" s="2893" t="s">
        <v>1060</v>
      </c>
      <c r="C6" s="2894"/>
      <c r="D6" s="2894"/>
      <c r="E6" s="2894"/>
      <c r="F6" s="2894"/>
      <c r="G6" s="2894"/>
      <c r="H6" s="2894"/>
      <c r="I6" s="2894"/>
    </row>
    <row r="7" spans="1:15" ht="53.1" customHeight="1" x14ac:dyDescent="0.25">
      <c r="A7" s="182"/>
      <c r="B7" s="390"/>
      <c r="C7" s="382" t="s">
        <v>2</v>
      </c>
      <c r="D7" s="382" t="s">
        <v>2</v>
      </c>
      <c r="E7" s="387"/>
      <c r="F7" s="387"/>
      <c r="G7" s="193" t="s">
        <v>1132</v>
      </c>
      <c r="H7" s="195" t="s">
        <v>1134</v>
      </c>
      <c r="I7" s="9" t="s">
        <v>8</v>
      </c>
    </row>
    <row r="8" spans="1:15" ht="53.1" customHeight="1" x14ac:dyDescent="0.25">
      <c r="A8" s="182"/>
      <c r="B8" s="391"/>
      <c r="C8" s="383" t="s">
        <v>2</v>
      </c>
      <c r="D8" s="383" t="s">
        <v>2</v>
      </c>
      <c r="E8" s="388"/>
      <c r="F8" s="388"/>
      <c r="G8" s="30" t="s">
        <v>1133</v>
      </c>
      <c r="H8" s="39" t="s">
        <v>583</v>
      </c>
      <c r="I8" s="323" t="s">
        <v>579</v>
      </c>
    </row>
    <row r="9" spans="1:15" ht="47.25" customHeight="1" x14ac:dyDescent="0.25">
      <c r="A9" s="182"/>
      <c r="B9" s="503"/>
      <c r="C9" s="383" t="s">
        <v>2</v>
      </c>
      <c r="D9" s="383" t="s">
        <v>2</v>
      </c>
      <c r="E9" s="505"/>
      <c r="F9" s="505"/>
      <c r="G9" s="31" t="s">
        <v>426</v>
      </c>
      <c r="H9" s="31" t="s">
        <v>1037</v>
      </c>
      <c r="I9" s="506" t="s">
        <v>232</v>
      </c>
    </row>
    <row r="10" spans="1:15" ht="53.1" customHeight="1" x14ac:dyDescent="0.25">
      <c r="A10" s="182"/>
      <c r="B10" s="391"/>
      <c r="C10" s="383" t="s">
        <v>2</v>
      </c>
      <c r="D10" s="383" t="s">
        <v>2</v>
      </c>
      <c r="E10" s="388"/>
      <c r="F10" s="388"/>
      <c r="G10" s="34" t="s">
        <v>1136</v>
      </c>
      <c r="H10" s="39" t="s">
        <v>810</v>
      </c>
      <c r="I10" s="4" t="s">
        <v>810</v>
      </c>
    </row>
    <row r="11" spans="1:15" ht="53.1" customHeight="1" x14ac:dyDescent="0.25">
      <c r="A11" s="182"/>
      <c r="B11" s="391"/>
      <c r="C11" s="383" t="s">
        <v>2</v>
      </c>
      <c r="D11" s="383" t="s">
        <v>2</v>
      </c>
      <c r="E11" s="388"/>
      <c r="F11" s="388"/>
      <c r="G11" s="34" t="s">
        <v>1138</v>
      </c>
      <c r="H11" s="39" t="s">
        <v>1137</v>
      </c>
      <c r="I11" s="4" t="s">
        <v>1137</v>
      </c>
    </row>
    <row r="12" spans="1:15" ht="53.1" customHeight="1" x14ac:dyDescent="0.25">
      <c r="A12" s="182"/>
      <c r="B12" s="391"/>
      <c r="C12" s="383" t="s">
        <v>2</v>
      </c>
      <c r="D12" s="383" t="s">
        <v>2</v>
      </c>
      <c r="E12" s="388"/>
      <c r="F12" s="388"/>
      <c r="G12" s="34" t="s">
        <v>1139</v>
      </c>
      <c r="H12" s="39" t="s">
        <v>578</v>
      </c>
      <c r="I12" s="4" t="s">
        <v>578</v>
      </c>
    </row>
    <row r="13" spans="1:15" ht="53.1" customHeight="1" x14ac:dyDescent="0.25">
      <c r="A13" s="182"/>
      <c r="B13" s="391"/>
      <c r="C13" s="383" t="s">
        <v>2</v>
      </c>
      <c r="D13" s="383" t="s">
        <v>2</v>
      </c>
      <c r="E13" s="388"/>
      <c r="F13" s="388"/>
      <c r="G13" s="34" t="s">
        <v>1140</v>
      </c>
      <c r="H13" s="39" t="s">
        <v>810</v>
      </c>
      <c r="I13" s="4" t="s">
        <v>810</v>
      </c>
    </row>
    <row r="14" spans="1:15" ht="53.1" customHeight="1" thickBot="1" x14ac:dyDescent="0.3">
      <c r="A14" s="182"/>
      <c r="B14" s="392"/>
      <c r="C14" s="384" t="s">
        <v>2</v>
      </c>
      <c r="D14" s="384" t="s">
        <v>2</v>
      </c>
      <c r="E14" s="389"/>
      <c r="F14" s="389"/>
      <c r="G14" s="145" t="s">
        <v>1141</v>
      </c>
      <c r="H14" s="197" t="s">
        <v>1134</v>
      </c>
      <c r="I14" s="385" t="s">
        <v>8</v>
      </c>
    </row>
    <row r="15" spans="1:15" ht="24" customHeight="1" thickBot="1" x14ac:dyDescent="0.3">
      <c r="A15" s="70"/>
      <c r="B15" s="2891" t="s">
        <v>1067</v>
      </c>
      <c r="C15" s="2892"/>
      <c r="D15" s="2892"/>
      <c r="E15" s="2892"/>
      <c r="F15" s="2892"/>
      <c r="G15" s="2892"/>
      <c r="H15" s="2892"/>
      <c r="I15" s="2892"/>
    </row>
    <row r="16" spans="1:15" ht="53.1" customHeight="1" x14ac:dyDescent="0.25">
      <c r="A16" s="182"/>
      <c r="B16" s="390"/>
      <c r="C16" s="382" t="s">
        <v>2</v>
      </c>
      <c r="D16" s="382" t="s">
        <v>2</v>
      </c>
      <c r="E16" s="387"/>
      <c r="F16" s="387"/>
      <c r="G16" s="193" t="s">
        <v>1132</v>
      </c>
      <c r="H16" s="195" t="s">
        <v>1142</v>
      </c>
      <c r="I16" s="386" t="s">
        <v>8</v>
      </c>
    </row>
    <row r="17" spans="1:9" ht="53.1" customHeight="1" x14ac:dyDescent="0.25">
      <c r="A17" s="182"/>
      <c r="B17" s="391"/>
      <c r="C17" s="383" t="s">
        <v>2</v>
      </c>
      <c r="D17" s="383" t="s">
        <v>2</v>
      </c>
      <c r="E17" s="388"/>
      <c r="F17" s="388"/>
      <c r="G17" s="30" t="s">
        <v>1133</v>
      </c>
      <c r="H17" s="52" t="s">
        <v>76</v>
      </c>
      <c r="I17" s="323" t="s">
        <v>579</v>
      </c>
    </row>
    <row r="18" spans="1:9" ht="38.25" customHeight="1" x14ac:dyDescent="0.25">
      <c r="A18" s="182"/>
      <c r="B18" s="503"/>
      <c r="C18" s="504" t="s">
        <v>2</v>
      </c>
      <c r="D18" s="504" t="s">
        <v>2</v>
      </c>
      <c r="E18" s="505"/>
      <c r="F18" s="505"/>
      <c r="G18" s="31" t="s">
        <v>426</v>
      </c>
      <c r="H18" s="31" t="s">
        <v>1037</v>
      </c>
      <c r="I18" s="506" t="s">
        <v>232</v>
      </c>
    </row>
    <row r="19" spans="1:9" ht="11.25" customHeight="1" thickBot="1" x14ac:dyDescent="0.3">
      <c r="A19" s="182"/>
      <c r="B19" s="523"/>
      <c r="C19" s="524"/>
      <c r="D19" s="524"/>
      <c r="E19" s="525"/>
      <c r="F19" s="525"/>
      <c r="G19" s="521"/>
      <c r="H19" s="521"/>
      <c r="I19" s="522"/>
    </row>
    <row r="20" spans="1:9" ht="53.1" customHeight="1" thickTop="1" x14ac:dyDescent="0.25">
      <c r="A20" s="182"/>
      <c r="B20" s="507"/>
      <c r="C20" s="508" t="s">
        <v>2</v>
      </c>
      <c r="D20" s="508" t="s">
        <v>2</v>
      </c>
      <c r="E20" s="509"/>
      <c r="F20" s="509"/>
      <c r="G20" s="510" t="s">
        <v>1135</v>
      </c>
      <c r="H20" s="511" t="s">
        <v>673</v>
      </c>
      <c r="I20" s="512" t="s">
        <v>574</v>
      </c>
    </row>
    <row r="21" spans="1:9" ht="18.75" customHeight="1" x14ac:dyDescent="0.25">
      <c r="A21" s="182"/>
      <c r="B21" s="2895"/>
      <c r="C21" s="2896"/>
      <c r="D21" s="2896"/>
      <c r="E21" s="2896"/>
      <c r="F21" s="2896"/>
      <c r="G21" s="34"/>
      <c r="H21" s="2897" t="s">
        <v>1414</v>
      </c>
      <c r="I21" s="2898"/>
    </row>
    <row r="22" spans="1:9" ht="53.1" customHeight="1" x14ac:dyDescent="0.25">
      <c r="A22" s="182"/>
      <c r="B22" s="513"/>
      <c r="C22" s="383" t="s">
        <v>2</v>
      </c>
      <c r="D22" s="383" t="s">
        <v>2</v>
      </c>
      <c r="E22" s="388"/>
      <c r="F22" s="388"/>
      <c r="G22" s="34" t="s">
        <v>1136</v>
      </c>
      <c r="H22" s="52" t="s">
        <v>343</v>
      </c>
      <c r="I22" s="514" t="s">
        <v>810</v>
      </c>
    </row>
    <row r="23" spans="1:9" ht="21" customHeight="1" x14ac:dyDescent="0.25">
      <c r="A23" s="182"/>
      <c r="B23" s="2895"/>
      <c r="C23" s="2896"/>
      <c r="D23" s="2896"/>
      <c r="E23" s="2896"/>
      <c r="F23" s="2896"/>
      <c r="G23" s="34"/>
      <c r="H23" s="2897" t="s">
        <v>1414</v>
      </c>
      <c r="I23" s="2898"/>
    </row>
    <row r="24" spans="1:9" ht="53.1" customHeight="1" x14ac:dyDescent="0.25">
      <c r="A24" s="182"/>
      <c r="B24" s="513"/>
      <c r="C24" s="383" t="s">
        <v>2</v>
      </c>
      <c r="D24" s="383" t="s">
        <v>2</v>
      </c>
      <c r="E24" s="388"/>
      <c r="F24" s="388"/>
      <c r="G24" s="34" t="s">
        <v>1138</v>
      </c>
      <c r="H24" s="52" t="s">
        <v>1035</v>
      </c>
      <c r="I24" s="514" t="s">
        <v>1137</v>
      </c>
    </row>
    <row r="25" spans="1:9" ht="18.75" customHeight="1" x14ac:dyDescent="0.25">
      <c r="A25" s="182"/>
      <c r="B25" s="2895"/>
      <c r="C25" s="2896"/>
      <c r="D25" s="2896"/>
      <c r="E25" s="2896"/>
      <c r="F25" s="2896"/>
      <c r="G25" s="34"/>
      <c r="H25" s="2897" t="s">
        <v>1414</v>
      </c>
      <c r="I25" s="2898"/>
    </row>
    <row r="26" spans="1:9" ht="53.1" customHeight="1" thickBot="1" x14ac:dyDescent="0.3">
      <c r="A26" s="182"/>
      <c r="B26" s="515"/>
      <c r="C26" s="516" t="s">
        <v>2</v>
      </c>
      <c r="D26" s="516" t="s">
        <v>2</v>
      </c>
      <c r="E26" s="517"/>
      <c r="F26" s="517"/>
      <c r="G26" s="518" t="s">
        <v>1140</v>
      </c>
      <c r="H26" s="519" t="s">
        <v>343</v>
      </c>
      <c r="I26" s="520" t="s">
        <v>810</v>
      </c>
    </row>
    <row r="27" spans="1:9" ht="13.5" customHeight="1" thickTop="1" thickBot="1" x14ac:dyDescent="0.3">
      <c r="A27" s="182"/>
      <c r="B27" s="526"/>
      <c r="C27" s="527"/>
      <c r="D27" s="527"/>
      <c r="E27" s="528"/>
      <c r="F27" s="528"/>
      <c r="G27" s="2899"/>
      <c r="H27" s="2899"/>
      <c r="I27" s="2900"/>
    </row>
    <row r="28" spans="1:9" ht="53.1" customHeight="1" thickBot="1" x14ac:dyDescent="0.3">
      <c r="A28" s="182"/>
      <c r="B28" s="529"/>
      <c r="C28" s="530" t="s">
        <v>2</v>
      </c>
      <c r="D28" s="530" t="s">
        <v>2</v>
      </c>
      <c r="E28" s="531"/>
      <c r="F28" s="531"/>
      <c r="G28" s="532" t="s">
        <v>1141</v>
      </c>
      <c r="H28" s="351" t="s">
        <v>1145</v>
      </c>
      <c r="I28" s="533" t="s">
        <v>8</v>
      </c>
    </row>
    <row r="29" spans="1:9" ht="24" customHeight="1" thickBot="1" x14ac:dyDescent="0.3">
      <c r="A29" s="70"/>
      <c r="B29" s="2887" t="s">
        <v>1068</v>
      </c>
      <c r="C29" s="2888"/>
      <c r="D29" s="2888"/>
      <c r="E29" s="2888"/>
      <c r="F29" s="2888"/>
      <c r="G29" s="2888"/>
      <c r="H29" s="2888"/>
      <c r="I29" s="2888"/>
    </row>
    <row r="30" spans="1:9" ht="77.25" customHeight="1" x14ac:dyDescent="0.25">
      <c r="A30" s="182"/>
      <c r="B30" s="390"/>
      <c r="C30" s="382" t="s">
        <v>2</v>
      </c>
      <c r="D30" s="382" t="s">
        <v>2</v>
      </c>
      <c r="E30" s="387"/>
      <c r="F30" s="387"/>
      <c r="G30" s="193" t="s">
        <v>1132</v>
      </c>
      <c r="H30" s="195" t="s">
        <v>2117</v>
      </c>
      <c r="I30" s="386" t="s">
        <v>8</v>
      </c>
    </row>
    <row r="31" spans="1:9" ht="53.1" customHeight="1" x14ac:dyDescent="0.25">
      <c r="A31" s="182"/>
      <c r="B31" s="391"/>
      <c r="C31" s="383" t="s">
        <v>2</v>
      </c>
      <c r="D31" s="383" t="s">
        <v>2</v>
      </c>
      <c r="E31" s="388"/>
      <c r="F31" s="388"/>
      <c r="G31" s="30" t="s">
        <v>1133</v>
      </c>
      <c r="H31" s="39" t="s">
        <v>579</v>
      </c>
      <c r="I31" s="323" t="s">
        <v>579</v>
      </c>
    </row>
    <row r="32" spans="1:9" ht="53.1" customHeight="1" x14ac:dyDescent="0.25">
      <c r="A32" s="182"/>
      <c r="B32" s="391"/>
      <c r="C32" s="383" t="s">
        <v>2</v>
      </c>
      <c r="D32" s="383" t="s">
        <v>2</v>
      </c>
      <c r="E32" s="388"/>
      <c r="F32" s="388"/>
      <c r="G32" s="30" t="s">
        <v>426</v>
      </c>
      <c r="H32" s="30" t="s">
        <v>1037</v>
      </c>
      <c r="I32" s="452" t="s">
        <v>232</v>
      </c>
    </row>
    <row r="33" spans="1:9" ht="53.1" customHeight="1" x14ac:dyDescent="0.25">
      <c r="A33" s="182"/>
      <c r="B33" s="391"/>
      <c r="C33" s="383" t="s">
        <v>2</v>
      </c>
      <c r="D33" s="383" t="s">
        <v>2</v>
      </c>
      <c r="E33" s="388"/>
      <c r="F33" s="388"/>
      <c r="G33" s="34" t="s">
        <v>1135</v>
      </c>
      <c r="H33" s="33" t="s">
        <v>574</v>
      </c>
      <c r="I33" s="4" t="s">
        <v>574</v>
      </c>
    </row>
    <row r="34" spans="1:9" ht="53.1" customHeight="1" x14ac:dyDescent="0.25">
      <c r="A34" s="182"/>
      <c r="B34" s="391"/>
      <c r="C34" s="383" t="s">
        <v>2</v>
      </c>
      <c r="D34" s="383" t="s">
        <v>2</v>
      </c>
      <c r="E34" s="388"/>
      <c r="F34" s="388"/>
      <c r="G34" s="34" t="s">
        <v>1136</v>
      </c>
      <c r="H34" s="33" t="s">
        <v>810</v>
      </c>
      <c r="I34" s="4" t="s">
        <v>810</v>
      </c>
    </row>
    <row r="35" spans="1:9" ht="53.1" customHeight="1" x14ac:dyDescent="0.25">
      <c r="A35" s="182"/>
      <c r="B35" s="391"/>
      <c r="C35" s="383" t="s">
        <v>2</v>
      </c>
      <c r="D35" s="383" t="s">
        <v>2</v>
      </c>
      <c r="E35" s="388"/>
      <c r="F35" s="388"/>
      <c r="G35" s="34" t="s">
        <v>1138</v>
      </c>
      <c r="H35" s="33" t="s">
        <v>1137</v>
      </c>
      <c r="I35" s="4" t="s">
        <v>1137</v>
      </c>
    </row>
    <row r="36" spans="1:9" ht="53.1" customHeight="1" x14ac:dyDescent="0.25">
      <c r="A36" s="182"/>
      <c r="B36" s="391"/>
      <c r="C36" s="383" t="s">
        <v>2</v>
      </c>
      <c r="D36" s="383" t="s">
        <v>2</v>
      </c>
      <c r="E36" s="388"/>
      <c r="F36" s="388"/>
      <c r="G36" s="34" t="s">
        <v>1139</v>
      </c>
      <c r="H36" s="33" t="s">
        <v>578</v>
      </c>
      <c r="I36" s="4" t="s">
        <v>578</v>
      </c>
    </row>
    <row r="37" spans="1:9" ht="53.1" customHeight="1" x14ac:dyDescent="0.25">
      <c r="A37" s="182"/>
      <c r="B37" s="391"/>
      <c r="C37" s="383" t="s">
        <v>2</v>
      </c>
      <c r="D37" s="383" t="s">
        <v>2</v>
      </c>
      <c r="E37" s="388"/>
      <c r="F37" s="388"/>
      <c r="G37" s="34" t="s">
        <v>1140</v>
      </c>
      <c r="H37" s="33" t="s">
        <v>810</v>
      </c>
      <c r="I37" s="4" t="s">
        <v>810</v>
      </c>
    </row>
    <row r="38" spans="1:9" ht="24" customHeight="1" thickBot="1" x14ac:dyDescent="0.3">
      <c r="A38" s="70"/>
      <c r="B38" s="2891" t="s">
        <v>1069</v>
      </c>
      <c r="C38" s="2892"/>
      <c r="D38" s="2892"/>
      <c r="E38" s="2892"/>
      <c r="F38" s="2892"/>
      <c r="G38" s="2892"/>
      <c r="H38" s="2892"/>
      <c r="I38" s="2892"/>
    </row>
    <row r="39" spans="1:9" ht="53.1" customHeight="1" x14ac:dyDescent="0.25">
      <c r="A39" s="182"/>
      <c r="B39" s="390"/>
      <c r="C39" s="382" t="s">
        <v>2</v>
      </c>
      <c r="D39" s="382" t="s">
        <v>2</v>
      </c>
      <c r="E39" s="387"/>
      <c r="F39" s="387"/>
      <c r="G39" s="193" t="s">
        <v>1132</v>
      </c>
      <c r="H39" s="195" t="s">
        <v>1143</v>
      </c>
      <c r="I39" s="9" t="s">
        <v>8</v>
      </c>
    </row>
    <row r="40" spans="1:9" ht="53.1" customHeight="1" x14ac:dyDescent="0.25">
      <c r="A40" s="182"/>
      <c r="B40" s="391"/>
      <c r="C40" s="383" t="s">
        <v>2</v>
      </c>
      <c r="D40" s="383" t="s">
        <v>2</v>
      </c>
      <c r="E40" s="388"/>
      <c r="F40" s="388"/>
      <c r="G40" s="30" t="s">
        <v>1133</v>
      </c>
      <c r="H40" s="39" t="s">
        <v>76</v>
      </c>
      <c r="I40" s="323" t="s">
        <v>579</v>
      </c>
    </row>
    <row r="41" spans="1:9" ht="53.1" customHeight="1" x14ac:dyDescent="0.25">
      <c r="A41" s="182"/>
      <c r="B41" s="391"/>
      <c r="C41" s="383" t="s">
        <v>2</v>
      </c>
      <c r="D41" s="383" t="s">
        <v>2</v>
      </c>
      <c r="E41" s="388"/>
      <c r="F41" s="388"/>
      <c r="G41" s="30" t="s">
        <v>426</v>
      </c>
      <c r="H41" s="51" t="s">
        <v>1037</v>
      </c>
      <c r="I41" s="452" t="s">
        <v>232</v>
      </c>
    </row>
    <row r="42" spans="1:9" ht="53.1" customHeight="1" x14ac:dyDescent="0.25">
      <c r="A42" s="182"/>
      <c r="B42" s="391"/>
      <c r="C42" s="383" t="s">
        <v>2</v>
      </c>
      <c r="D42" s="383" t="s">
        <v>2</v>
      </c>
      <c r="E42" s="388"/>
      <c r="F42" s="388"/>
      <c r="G42" s="34" t="s">
        <v>1135</v>
      </c>
      <c r="H42" s="39" t="s">
        <v>1144</v>
      </c>
      <c r="I42" s="4" t="s">
        <v>574</v>
      </c>
    </row>
    <row r="43" spans="1:9" ht="53.1" customHeight="1" x14ac:dyDescent="0.25">
      <c r="A43" s="182"/>
      <c r="B43" s="391"/>
      <c r="C43" s="383" t="s">
        <v>2</v>
      </c>
      <c r="D43" s="383" t="s">
        <v>2</v>
      </c>
      <c r="E43" s="388"/>
      <c r="F43" s="388"/>
      <c r="G43" s="34" t="s">
        <v>1136</v>
      </c>
      <c r="H43" s="39" t="s">
        <v>1144</v>
      </c>
      <c r="I43" s="4" t="s">
        <v>810</v>
      </c>
    </row>
    <row r="44" spans="1:9" ht="53.1" customHeight="1" x14ac:dyDescent="0.25">
      <c r="A44" s="182"/>
      <c r="B44" s="391"/>
      <c r="C44" s="383" t="s">
        <v>2</v>
      </c>
      <c r="D44" s="383" t="s">
        <v>2</v>
      </c>
      <c r="E44" s="388"/>
      <c r="F44" s="388"/>
      <c r="G44" s="34" t="s">
        <v>1138</v>
      </c>
      <c r="H44" s="39" t="s">
        <v>1144</v>
      </c>
      <c r="I44" s="4" t="s">
        <v>1137</v>
      </c>
    </row>
    <row r="45" spans="1:9" ht="53.1" customHeight="1" x14ac:dyDescent="0.25">
      <c r="A45" s="182"/>
      <c r="B45" s="391"/>
      <c r="C45" s="383" t="s">
        <v>2</v>
      </c>
      <c r="D45" s="383" t="s">
        <v>2</v>
      </c>
      <c r="E45" s="388"/>
      <c r="F45" s="388"/>
      <c r="G45" s="34" t="s">
        <v>1140</v>
      </c>
      <c r="H45" s="39" t="s">
        <v>1144</v>
      </c>
      <c r="I45" s="4" t="s">
        <v>810</v>
      </c>
    </row>
    <row r="46" spans="1:9" ht="53.1" customHeight="1" thickBot="1" x14ac:dyDescent="0.3">
      <c r="A46" s="182"/>
      <c r="B46" s="392"/>
      <c r="C46" s="384" t="s">
        <v>2</v>
      </c>
      <c r="D46" s="384" t="s">
        <v>2</v>
      </c>
      <c r="E46" s="389"/>
      <c r="F46" s="389"/>
      <c r="G46" s="145" t="s">
        <v>1141</v>
      </c>
      <c r="H46" s="197" t="s">
        <v>1145</v>
      </c>
      <c r="I46" s="146" t="s">
        <v>8</v>
      </c>
    </row>
    <row r="47" spans="1:9" ht="24" customHeight="1" thickBot="1" x14ac:dyDescent="0.3">
      <c r="A47" s="70"/>
      <c r="B47" s="2887" t="s">
        <v>1068</v>
      </c>
      <c r="C47" s="2888"/>
      <c r="D47" s="2888"/>
      <c r="E47" s="2888"/>
      <c r="F47" s="2888"/>
      <c r="G47" s="2888"/>
      <c r="H47" s="2888"/>
      <c r="I47" s="2888"/>
    </row>
    <row r="48" spans="1:9" ht="79.5" customHeight="1" x14ac:dyDescent="0.25">
      <c r="A48" s="182"/>
      <c r="B48" s="390"/>
      <c r="C48" s="382" t="s">
        <v>2</v>
      </c>
      <c r="D48" s="382" t="s">
        <v>2</v>
      </c>
      <c r="E48" s="387"/>
      <c r="F48" s="387"/>
      <c r="G48" s="193" t="s">
        <v>1132</v>
      </c>
      <c r="H48" s="195" t="s">
        <v>2117</v>
      </c>
      <c r="I48" s="386" t="s">
        <v>8</v>
      </c>
    </row>
    <row r="49" spans="1:9" ht="53.1" customHeight="1" x14ac:dyDescent="0.25">
      <c r="A49" s="182"/>
      <c r="B49" s="391"/>
      <c r="C49" s="383" t="s">
        <v>2</v>
      </c>
      <c r="D49" s="383" t="s">
        <v>2</v>
      </c>
      <c r="E49" s="388"/>
      <c r="F49" s="388"/>
      <c r="G49" s="30" t="s">
        <v>1133</v>
      </c>
      <c r="H49" s="39" t="s">
        <v>579</v>
      </c>
      <c r="I49" s="323" t="s">
        <v>579</v>
      </c>
    </row>
    <row r="50" spans="1:9" ht="53.1" customHeight="1" x14ac:dyDescent="0.25">
      <c r="A50" s="182"/>
      <c r="B50" s="391"/>
      <c r="C50" s="383" t="s">
        <v>2</v>
      </c>
      <c r="D50" s="383" t="s">
        <v>2</v>
      </c>
      <c r="E50" s="388"/>
      <c r="F50" s="388"/>
      <c r="G50" s="30" t="s">
        <v>426</v>
      </c>
      <c r="H50" s="51" t="s">
        <v>1037</v>
      </c>
      <c r="I50" s="452" t="s">
        <v>232</v>
      </c>
    </row>
    <row r="51" spans="1:9" ht="53.1" customHeight="1" x14ac:dyDescent="0.25">
      <c r="A51" s="182"/>
      <c r="B51" s="391"/>
      <c r="C51" s="383" t="s">
        <v>2</v>
      </c>
      <c r="D51" s="383" t="s">
        <v>2</v>
      </c>
      <c r="E51" s="388"/>
      <c r="F51" s="388"/>
      <c r="G51" s="34" t="s">
        <v>1135</v>
      </c>
      <c r="H51" s="39" t="s">
        <v>645</v>
      </c>
      <c r="I51" s="4" t="s">
        <v>574</v>
      </c>
    </row>
    <row r="52" spans="1:9" ht="53.1" customHeight="1" x14ac:dyDescent="0.25">
      <c r="A52" s="182"/>
      <c r="B52" s="391"/>
      <c r="C52" s="383" t="s">
        <v>2</v>
      </c>
      <c r="D52" s="383" t="s">
        <v>2</v>
      </c>
      <c r="E52" s="388"/>
      <c r="F52" s="388"/>
      <c r="G52" s="34" t="s">
        <v>1136</v>
      </c>
      <c r="H52" s="39" t="s">
        <v>645</v>
      </c>
      <c r="I52" s="4" t="s">
        <v>810</v>
      </c>
    </row>
    <row r="53" spans="1:9" ht="53.1" customHeight="1" x14ac:dyDescent="0.25">
      <c r="A53" s="182"/>
      <c r="B53" s="391"/>
      <c r="C53" s="383" t="s">
        <v>2</v>
      </c>
      <c r="D53" s="383" t="s">
        <v>2</v>
      </c>
      <c r="E53" s="388"/>
      <c r="F53" s="388"/>
      <c r="G53" s="34" t="s">
        <v>1138</v>
      </c>
      <c r="H53" s="39" t="s">
        <v>645</v>
      </c>
      <c r="I53" s="4" t="s">
        <v>1137</v>
      </c>
    </row>
    <row r="54" spans="1:9" ht="53.1" customHeight="1" x14ac:dyDescent="0.25">
      <c r="A54" s="182"/>
      <c r="B54" s="391"/>
      <c r="C54" s="383" t="s">
        <v>2</v>
      </c>
      <c r="D54" s="383" t="s">
        <v>2</v>
      </c>
      <c r="E54" s="388"/>
      <c r="F54" s="388"/>
      <c r="G54" s="34" t="s">
        <v>1139</v>
      </c>
      <c r="H54" s="39" t="s">
        <v>1146</v>
      </c>
      <c r="I54" s="4" t="s">
        <v>578</v>
      </c>
    </row>
    <row r="55" spans="1:9" ht="53.1" customHeight="1" x14ac:dyDescent="0.25">
      <c r="A55" s="182"/>
      <c r="B55" s="391"/>
      <c r="C55" s="383" t="s">
        <v>2</v>
      </c>
      <c r="D55" s="383" t="s">
        <v>2</v>
      </c>
      <c r="E55" s="388"/>
      <c r="F55" s="388"/>
      <c r="G55" s="34" t="s">
        <v>1140</v>
      </c>
      <c r="H55" s="51" t="s">
        <v>1036</v>
      </c>
      <c r="I55" s="4" t="s">
        <v>810</v>
      </c>
    </row>
    <row r="56" spans="1:9" ht="24" customHeight="1" thickBot="1" x14ac:dyDescent="0.3">
      <c r="A56" s="70"/>
      <c r="B56" s="2889" t="s">
        <v>2417</v>
      </c>
      <c r="C56" s="2890"/>
      <c r="D56" s="2890"/>
      <c r="E56" s="2890"/>
      <c r="F56" s="2890"/>
      <c r="G56" s="2890"/>
      <c r="H56" s="2890"/>
      <c r="I56" s="2890"/>
    </row>
    <row r="57" spans="1:9" ht="67.5" customHeight="1" x14ac:dyDescent="0.25">
      <c r="A57" s="182"/>
      <c r="B57" s="390"/>
      <c r="C57" s="382" t="s">
        <v>2</v>
      </c>
      <c r="D57" s="383" t="s">
        <v>2</v>
      </c>
      <c r="E57" s="388"/>
      <c r="F57" s="387"/>
      <c r="G57" s="193" t="s">
        <v>1132</v>
      </c>
      <c r="H57" s="195" t="s">
        <v>2416</v>
      </c>
      <c r="I57" s="9" t="s">
        <v>8</v>
      </c>
    </row>
    <row r="58" spans="1:9" ht="53.1" customHeight="1" x14ac:dyDescent="0.25">
      <c r="A58" s="182"/>
      <c r="B58" s="391"/>
      <c r="C58" s="383" t="s">
        <v>2</v>
      </c>
      <c r="D58" s="383" t="s">
        <v>2</v>
      </c>
      <c r="E58" s="388"/>
      <c r="F58" s="388"/>
      <c r="G58" s="30" t="s">
        <v>1133</v>
      </c>
      <c r="H58" s="39" t="s">
        <v>579</v>
      </c>
      <c r="I58" s="323" t="s">
        <v>579</v>
      </c>
    </row>
    <row r="59" spans="1:9" ht="53.1" customHeight="1" x14ac:dyDescent="0.25">
      <c r="A59" s="182"/>
      <c r="B59" s="391"/>
      <c r="C59" s="383" t="s">
        <v>2</v>
      </c>
      <c r="D59" s="383" t="s">
        <v>2</v>
      </c>
      <c r="E59" s="388"/>
      <c r="F59" s="388"/>
      <c r="G59" s="30" t="s">
        <v>426</v>
      </c>
      <c r="H59" s="51" t="s">
        <v>1037</v>
      </c>
      <c r="I59" s="494" t="s">
        <v>232</v>
      </c>
    </row>
    <row r="60" spans="1:9" ht="53.1" customHeight="1" x14ac:dyDescent="0.25">
      <c r="A60" s="182"/>
      <c r="B60" s="391"/>
      <c r="C60" s="383" t="s">
        <v>2</v>
      </c>
      <c r="D60" s="383" t="s">
        <v>2</v>
      </c>
      <c r="E60" s="388"/>
      <c r="F60" s="388"/>
      <c r="G60" s="34" t="s">
        <v>1135</v>
      </c>
      <c r="H60" s="39" t="s">
        <v>645</v>
      </c>
      <c r="I60" s="4" t="s">
        <v>574</v>
      </c>
    </row>
    <row r="61" spans="1:9" ht="53.1" customHeight="1" x14ac:dyDescent="0.25">
      <c r="A61" s="182"/>
      <c r="B61" s="391"/>
      <c r="C61" s="383" t="s">
        <v>2</v>
      </c>
      <c r="D61" s="383" t="s">
        <v>2</v>
      </c>
      <c r="E61" s="388"/>
      <c r="F61" s="388"/>
      <c r="G61" s="34" t="s">
        <v>1136</v>
      </c>
      <c r="H61" s="39" t="s">
        <v>645</v>
      </c>
      <c r="I61" s="4" t="s">
        <v>810</v>
      </c>
    </row>
    <row r="62" spans="1:9" ht="53.1" customHeight="1" x14ac:dyDescent="0.25">
      <c r="A62" s="182"/>
      <c r="B62" s="391"/>
      <c r="C62" s="383" t="s">
        <v>2</v>
      </c>
      <c r="D62" s="383" t="s">
        <v>2</v>
      </c>
      <c r="E62" s="388"/>
      <c r="F62" s="388"/>
      <c r="G62" s="34" t="s">
        <v>1138</v>
      </c>
      <c r="H62" s="39" t="s">
        <v>645</v>
      </c>
      <c r="I62" s="4" t="s">
        <v>1137</v>
      </c>
    </row>
    <row r="63" spans="1:9" ht="53.1" customHeight="1" x14ac:dyDescent="0.25">
      <c r="A63" s="182"/>
      <c r="B63" s="391"/>
      <c r="C63" s="383" t="s">
        <v>2</v>
      </c>
      <c r="D63" s="383" t="s">
        <v>2</v>
      </c>
      <c r="E63" s="388"/>
      <c r="F63" s="388"/>
      <c r="G63" s="34" t="s">
        <v>1140</v>
      </c>
      <c r="H63" s="51" t="s">
        <v>1036</v>
      </c>
      <c r="I63" s="4" t="s">
        <v>810</v>
      </c>
    </row>
    <row r="64" spans="1:9" ht="53.1" customHeight="1" thickBot="1" x14ac:dyDescent="0.3">
      <c r="A64" s="182"/>
      <c r="B64" s="392"/>
      <c r="C64" s="384" t="s">
        <v>2</v>
      </c>
      <c r="D64" s="384" t="s">
        <v>2</v>
      </c>
      <c r="E64" s="389"/>
      <c r="F64" s="389"/>
      <c r="G64" s="145" t="s">
        <v>1141</v>
      </c>
      <c r="H64" s="197" t="s">
        <v>1145</v>
      </c>
      <c r="I64" s="146" t="s">
        <v>8</v>
      </c>
    </row>
  </sheetData>
  <sheetProtection password="CA09" sheet="1" objects="1" scenarios="1"/>
  <mergeCells count="18">
    <mergeCell ref="B47:I47"/>
    <mergeCell ref="B56:I56"/>
    <mergeCell ref="B38:I38"/>
    <mergeCell ref="B6:I6"/>
    <mergeCell ref="B15:I15"/>
    <mergeCell ref="B21:F21"/>
    <mergeCell ref="H21:I21"/>
    <mergeCell ref="B23:F23"/>
    <mergeCell ref="H23:I23"/>
    <mergeCell ref="B25:F25"/>
    <mergeCell ref="H25:I25"/>
    <mergeCell ref="B29:I29"/>
    <mergeCell ref="G27:I27"/>
    <mergeCell ref="B4:F4"/>
    <mergeCell ref="G4:G5"/>
    <mergeCell ref="H4:H5"/>
    <mergeCell ref="I4:I5"/>
    <mergeCell ref="B2:G2"/>
  </mergeCells>
  <hyperlinks>
    <hyperlink ref="B3" location="Content!A1" display="Content (Inhaltsverzeichnis)" xr:uid="{00000000-0004-0000-2B00-000000000000}"/>
  </hyperlink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8"/>
  <dimension ref="B1:O67"/>
  <sheetViews>
    <sheetView workbookViewId="0"/>
  </sheetViews>
  <sheetFormatPr baseColWidth="10" defaultRowHeight="15" x14ac:dyDescent="0.25"/>
  <cols>
    <col min="1" max="1" width="4" customWidth="1"/>
    <col min="2" max="2" width="20.28515625" customWidth="1"/>
    <col min="3" max="3" width="14.140625" customWidth="1"/>
    <col min="5" max="5" width="0.5703125" customWidth="1"/>
    <col min="7" max="7" width="12" customWidth="1"/>
    <col min="8" max="8" width="0.5703125" customWidth="1"/>
    <col min="10" max="10" width="12" customWidth="1"/>
    <col min="11" max="11" width="0.5703125" customWidth="1"/>
    <col min="14" max="15" width="12.140625" customWidth="1"/>
  </cols>
  <sheetData>
    <row r="1" spans="2:15" s="58" customFormat="1" ht="9" customHeight="1" x14ac:dyDescent="0.2"/>
    <row r="2" spans="2:15" s="58" customFormat="1" ht="48.75" customHeight="1" x14ac:dyDescent="0.25">
      <c r="B2" s="1371" t="s">
        <v>1184</v>
      </c>
      <c r="C2" s="1371"/>
      <c r="D2" s="1371"/>
      <c r="E2" s="1371"/>
      <c r="F2" s="1371"/>
      <c r="G2" s="56"/>
      <c r="H2" s="26"/>
      <c r="I2"/>
    </row>
    <row r="3" spans="2:15" s="1" customFormat="1" ht="16.5" customHeight="1" x14ac:dyDescent="0.25">
      <c r="B3" s="344" t="s">
        <v>842</v>
      </c>
      <c r="C3"/>
      <c r="D3"/>
      <c r="E3"/>
      <c r="F3"/>
      <c r="G3"/>
      <c r="H3"/>
      <c r="I3" s="155"/>
      <c r="J3" s="155"/>
      <c r="K3" s="155"/>
      <c r="L3" s="156"/>
      <c r="M3"/>
      <c r="N3"/>
      <c r="O3"/>
    </row>
    <row r="4" spans="2:15" ht="15.75" thickBot="1" x14ac:dyDescent="0.3"/>
    <row r="5" spans="2:15" ht="67.5" customHeight="1" thickTop="1" thickBot="1" x14ac:dyDescent="0.3">
      <c r="B5" s="358"/>
      <c r="C5" s="359"/>
      <c r="D5" s="360" t="s">
        <v>1259</v>
      </c>
      <c r="E5" s="361"/>
      <c r="F5" s="2913" t="s">
        <v>1260</v>
      </c>
      <c r="G5" s="2914"/>
      <c r="H5" s="362"/>
      <c r="I5" s="2914" t="s">
        <v>1261</v>
      </c>
      <c r="J5" s="2915"/>
      <c r="K5" s="361"/>
      <c r="L5" s="2914" t="s">
        <v>1262</v>
      </c>
      <c r="M5" s="2916"/>
    </row>
    <row r="6" spans="2:15" ht="18.75" customHeight="1" thickBot="1" x14ac:dyDescent="0.3">
      <c r="B6" s="381" t="s">
        <v>83</v>
      </c>
      <c r="C6" s="363" t="s">
        <v>103</v>
      </c>
      <c r="D6" s="364" t="s">
        <v>125</v>
      </c>
      <c r="E6" s="365"/>
      <c r="F6" s="363" t="s">
        <v>637</v>
      </c>
      <c r="G6" s="366" t="s">
        <v>638</v>
      </c>
      <c r="H6" s="367"/>
      <c r="I6" s="366" t="s">
        <v>640</v>
      </c>
      <c r="J6" s="364" t="s">
        <v>641</v>
      </c>
      <c r="K6" s="365"/>
      <c r="L6" s="368" t="s">
        <v>643</v>
      </c>
      <c r="M6" s="369" t="s">
        <v>644</v>
      </c>
    </row>
    <row r="7" spans="2:15" x14ac:dyDescent="0.25">
      <c r="B7" s="2917" t="s">
        <v>1257</v>
      </c>
      <c r="C7" s="2919" t="s">
        <v>1258</v>
      </c>
      <c r="D7" s="2921" t="s">
        <v>1489</v>
      </c>
      <c r="E7" s="365"/>
      <c r="F7" s="2921" t="s">
        <v>3770</v>
      </c>
      <c r="G7" s="2923" t="s">
        <v>1263</v>
      </c>
      <c r="H7" s="367"/>
      <c r="I7" s="2919" t="s">
        <v>1264</v>
      </c>
      <c r="J7" s="2927" t="s">
        <v>1265</v>
      </c>
      <c r="K7" s="365"/>
      <c r="L7" s="2919" t="s">
        <v>1266</v>
      </c>
      <c r="M7" s="2925" t="s">
        <v>1267</v>
      </c>
    </row>
    <row r="8" spans="2:15" ht="139.5" customHeight="1" thickBot="1" x14ac:dyDescent="0.3">
      <c r="B8" s="2918"/>
      <c r="C8" s="2920"/>
      <c r="D8" s="2922"/>
      <c r="E8" s="365"/>
      <c r="F8" s="2922"/>
      <c r="G8" s="2924"/>
      <c r="H8" s="367"/>
      <c r="I8" s="2920"/>
      <c r="J8" s="2928"/>
      <c r="K8" s="365"/>
      <c r="L8" s="2920"/>
      <c r="M8" s="2926"/>
    </row>
    <row r="9" spans="2:15" ht="27" customHeight="1" thickBot="1" x14ac:dyDescent="0.3">
      <c r="B9" s="492" t="s">
        <v>1268</v>
      </c>
      <c r="C9" s="903" t="s">
        <v>2688</v>
      </c>
      <c r="D9" s="370"/>
      <c r="E9" s="365"/>
      <c r="F9" s="371"/>
      <c r="G9" s="372" t="str">
        <f t="shared" ref="G9:G13" si="0">IF(OR(D9="",D9=0),"",IF(AND(D9&gt;0,F9&gt;0,F9&lt;&gt;"",F9&lt;=D9),F9/D9,0))</f>
        <v/>
      </c>
      <c r="H9" s="367"/>
      <c r="I9" s="371"/>
      <c r="J9" s="372" t="str">
        <f>IF(F9="","",IF(I9="","",IF(AND(I9&gt;0,I9&lt;=F9),I9/F9,0)))</f>
        <v/>
      </c>
      <c r="K9" s="365"/>
      <c r="L9" s="371"/>
      <c r="M9" s="373" t="str">
        <f>IF(F9="","",IF(L9="","",IF(AND(L9&gt;0,L9&lt;=F9),L9/F9,0)))</f>
        <v/>
      </c>
    </row>
    <row r="10" spans="2:15" ht="27" customHeight="1" thickBot="1" x14ac:dyDescent="0.3">
      <c r="B10" s="492" t="s">
        <v>1268</v>
      </c>
      <c r="C10" s="903" t="s">
        <v>2687</v>
      </c>
      <c r="D10" s="374"/>
      <c r="E10" s="365">
        <v>1</v>
      </c>
      <c r="F10" s="371"/>
      <c r="G10" s="378" t="str">
        <f t="shared" si="0"/>
        <v/>
      </c>
      <c r="H10" s="367"/>
      <c r="I10" s="371"/>
      <c r="J10" s="375" t="str">
        <f>IF(F10="","",IF(I10="","",IF(AND(I10&gt;0,I10&lt;=F10),I10/F10,0)))</f>
        <v/>
      </c>
      <c r="K10" s="365"/>
      <c r="L10" s="371"/>
      <c r="M10" s="373" t="str">
        <f>IF(F10="","",IF(L10="","",IF(AND(L10&gt;0,L10&lt;=F10),L10/F10,0)))</f>
        <v/>
      </c>
    </row>
    <row r="11" spans="2:15" ht="27" customHeight="1" thickBot="1" x14ac:dyDescent="0.3">
      <c r="B11" s="492" t="s">
        <v>1268</v>
      </c>
      <c r="C11" s="903" t="s">
        <v>2686</v>
      </c>
      <c r="D11" s="374"/>
      <c r="E11" s="365"/>
      <c r="F11" s="371"/>
      <c r="G11" s="538" t="str">
        <f t="shared" si="0"/>
        <v/>
      </c>
      <c r="H11" s="536"/>
      <c r="I11" s="371"/>
      <c r="J11" s="375" t="str">
        <f>IF(F11="","",IF(I11="","",IF(AND(I11&gt;0,I11&lt;=F11),I11/F11,0)))</f>
        <v/>
      </c>
      <c r="K11" s="365"/>
      <c r="L11" s="371"/>
      <c r="M11" s="373" t="str">
        <f>IF(F11="","",IF(L11="","",IF(AND(L11&gt;0,L11&lt;=F11),L11/F11,0)))</f>
        <v/>
      </c>
    </row>
    <row r="12" spans="2:15" ht="27" customHeight="1" thickBot="1" x14ac:dyDescent="0.3">
      <c r="B12" s="823" t="s">
        <v>1268</v>
      </c>
      <c r="C12" s="904" t="s">
        <v>2685</v>
      </c>
      <c r="D12" s="376"/>
      <c r="E12" s="365"/>
      <c r="F12" s="377"/>
      <c r="G12" s="539" t="str">
        <f t="shared" si="0"/>
        <v/>
      </c>
      <c r="H12" s="536"/>
      <c r="I12" s="377"/>
      <c r="J12" s="378" t="str">
        <f>IF(F12="","",IF(I12="","",IF(AND(I12&gt;0,I12&lt;=F12),I12/F12,0)))</f>
        <v/>
      </c>
      <c r="K12" s="365"/>
      <c r="L12" s="377"/>
      <c r="M12" s="379" t="str">
        <f>IF(F12="","",IF(L12="","",IF(AND(L12&gt;0,L12&lt;=F12),L12/F12,0)))</f>
        <v/>
      </c>
    </row>
    <row r="13" spans="2:15" ht="27" customHeight="1" thickBot="1" x14ac:dyDescent="0.3">
      <c r="B13" s="831" t="s">
        <v>1268</v>
      </c>
      <c r="C13" s="905" t="s">
        <v>2684</v>
      </c>
      <c r="D13" s="832"/>
      <c r="E13" s="380"/>
      <c r="F13" s="833"/>
      <c r="G13" s="834" t="str">
        <f t="shared" si="0"/>
        <v/>
      </c>
      <c r="H13" s="537"/>
      <c r="I13" s="833"/>
      <c r="J13" s="835" t="str">
        <f>IF(F13="","",IF(I13="","",IF(AND(I13&gt;0,I13&lt;=F13),I13/F13,0)))</f>
        <v/>
      </c>
      <c r="K13" s="380"/>
      <c r="L13" s="833"/>
      <c r="M13" s="836" t="str">
        <f>IF(F13="","",IF(L13="","",IF(AND(L13&gt;0,L13&lt;=F13),L13/F13,0)))</f>
        <v/>
      </c>
    </row>
    <row r="14" spans="2:15" ht="10.5" customHeight="1" thickTop="1" thickBot="1" x14ac:dyDescent="0.3">
      <c r="B14" s="139"/>
      <c r="C14" s="139"/>
      <c r="D14" s="139"/>
      <c r="E14" s="139"/>
      <c r="F14" s="139"/>
      <c r="G14" s="139"/>
      <c r="H14" s="139"/>
      <c r="I14" s="139"/>
      <c r="J14" s="139"/>
      <c r="K14" s="139"/>
      <c r="L14" s="139"/>
      <c r="M14" s="139"/>
    </row>
    <row r="15" spans="2:15" ht="31.5" customHeight="1" thickBot="1" x14ac:dyDescent="0.3">
      <c r="B15" s="139"/>
      <c r="C15" s="2903" t="s">
        <v>1269</v>
      </c>
      <c r="D15" s="2903"/>
      <c r="E15" s="2903"/>
      <c r="F15" s="2903"/>
      <c r="G15" s="540" t="str">
        <f>IF(B13="EZ","-----",IF(B13= "nicht relevant","-----",IF(COUNTBLANK(G11:G13)=3,"",SUMIF(B11:B13,"relevant",G11:G13)/COUNTIF(B11:B13,"relevant"))))</f>
        <v/>
      </c>
      <c r="H15" s="139"/>
      <c r="I15" s="139"/>
      <c r="J15" s="139"/>
      <c r="K15" s="27"/>
      <c r="L15" s="139"/>
      <c r="M15" s="139"/>
    </row>
    <row r="16" spans="2:15" ht="15.75" thickBot="1" x14ac:dyDescent="0.3"/>
    <row r="17" spans="2:15" ht="32.25" customHeight="1" thickBot="1" x14ac:dyDescent="0.3">
      <c r="B17" s="1472" t="s">
        <v>1490</v>
      </c>
      <c r="C17" s="1473"/>
      <c r="D17" s="1473"/>
      <c r="E17" s="1473"/>
      <c r="F17" s="1473"/>
      <c r="G17" s="1474"/>
      <c r="J17" s="1472" t="s">
        <v>1490</v>
      </c>
      <c r="K17" s="1473"/>
      <c r="L17" s="1473"/>
      <c r="M17" s="1473"/>
      <c r="N17" s="1473"/>
      <c r="O17" s="1474"/>
    </row>
    <row r="18" spans="2:15" ht="36.75" customHeight="1" thickBot="1" x14ac:dyDescent="0.3">
      <c r="B18" s="1478" t="s">
        <v>1062</v>
      </c>
      <c r="C18" s="1479"/>
      <c r="D18" s="1479"/>
      <c r="E18" s="1479"/>
      <c r="F18" s="1480"/>
      <c r="G18" s="256" t="s">
        <v>1063</v>
      </c>
      <c r="J18" s="1478" t="s">
        <v>1062</v>
      </c>
      <c r="K18" s="1479"/>
      <c r="L18" s="1479"/>
      <c r="M18" s="1479"/>
      <c r="N18" s="1480"/>
      <c r="O18" s="256" t="s">
        <v>1063</v>
      </c>
    </row>
    <row r="19" spans="2:15" ht="28.5" customHeight="1" thickBot="1" x14ac:dyDescent="0.3">
      <c r="B19" s="1466" t="s">
        <v>1027</v>
      </c>
      <c r="C19" s="1467"/>
      <c r="D19" s="1467"/>
      <c r="E19" s="1467"/>
      <c r="F19" s="1467"/>
      <c r="G19" s="1468"/>
      <c r="J19" s="1466" t="s">
        <v>1030</v>
      </c>
      <c r="K19" s="1467"/>
      <c r="L19" s="1467"/>
      <c r="M19" s="1467"/>
      <c r="N19" s="1467"/>
      <c r="O19" s="1468"/>
    </row>
    <row r="20" spans="2:15" ht="39.75" customHeight="1" x14ac:dyDescent="0.25">
      <c r="B20" s="2904"/>
      <c r="C20" s="1506" t="s">
        <v>451</v>
      </c>
      <c r="D20" s="1506"/>
      <c r="E20" s="1506"/>
      <c r="F20" s="1506"/>
      <c r="G20" s="9" t="s">
        <v>319</v>
      </c>
      <c r="J20" s="2904"/>
      <c r="K20" s="1506" t="s">
        <v>451</v>
      </c>
      <c r="L20" s="1506"/>
      <c r="M20" s="1506"/>
      <c r="N20" s="1506"/>
      <c r="O20" s="9" t="s">
        <v>1012</v>
      </c>
    </row>
    <row r="21" spans="2:15" ht="16.5" customHeight="1" x14ac:dyDescent="0.25">
      <c r="B21" s="2905"/>
      <c r="C21" s="2897" t="s">
        <v>1413</v>
      </c>
      <c r="D21" s="2897"/>
      <c r="E21" s="2897"/>
      <c r="F21" s="2897"/>
      <c r="G21" s="2906"/>
      <c r="J21" s="2905"/>
      <c r="K21" s="2897" t="s">
        <v>1413</v>
      </c>
      <c r="L21" s="2897"/>
      <c r="M21" s="2897"/>
      <c r="N21" s="2897"/>
      <c r="O21" s="2906"/>
    </row>
    <row r="22" spans="2:15" ht="39.75" customHeight="1" x14ac:dyDescent="0.25">
      <c r="B22" s="2905"/>
      <c r="C22" s="1391" t="s">
        <v>442</v>
      </c>
      <c r="D22" s="1391"/>
      <c r="E22" s="1391"/>
      <c r="F22" s="1391"/>
      <c r="G22" s="11" t="s">
        <v>1731</v>
      </c>
      <c r="J22" s="2905"/>
      <c r="K22" s="1391" t="s">
        <v>459</v>
      </c>
      <c r="L22" s="1391"/>
      <c r="M22" s="1391"/>
      <c r="N22" s="1391"/>
      <c r="O22" s="11" t="s">
        <v>1731</v>
      </c>
    </row>
    <row r="23" spans="2:15" ht="17.25" customHeight="1" x14ac:dyDescent="0.25">
      <c r="B23" s="2905"/>
      <c r="C23" s="2897" t="s">
        <v>1413</v>
      </c>
      <c r="D23" s="2897"/>
      <c r="E23" s="2897"/>
      <c r="F23" s="2897"/>
      <c r="G23" s="2906"/>
      <c r="J23" s="2905"/>
      <c r="K23" s="2897" t="s">
        <v>1413</v>
      </c>
      <c r="L23" s="2897"/>
      <c r="M23" s="2897"/>
      <c r="N23" s="2897"/>
      <c r="O23" s="2906"/>
    </row>
    <row r="24" spans="2:15" ht="39.75" customHeight="1" x14ac:dyDescent="0.25">
      <c r="B24" s="2905"/>
      <c r="C24" s="1391" t="s">
        <v>459</v>
      </c>
      <c r="D24" s="1391"/>
      <c r="E24" s="1391"/>
      <c r="F24" s="1391"/>
      <c r="G24" s="11" t="s">
        <v>1731</v>
      </c>
      <c r="J24" s="2905"/>
      <c r="K24" s="1391" t="s">
        <v>486</v>
      </c>
      <c r="L24" s="1391"/>
      <c r="M24" s="1391"/>
      <c r="N24" s="1391"/>
      <c r="O24" s="11" t="s">
        <v>1028</v>
      </c>
    </row>
    <row r="25" spans="2:15" ht="16.5" customHeight="1" x14ac:dyDescent="0.25">
      <c r="B25" s="2905"/>
      <c r="C25" s="2897" t="s">
        <v>1413</v>
      </c>
      <c r="D25" s="2897"/>
      <c r="E25" s="2897"/>
      <c r="F25" s="2897"/>
      <c r="G25" s="2906"/>
      <c r="J25" s="2907" t="s">
        <v>1779</v>
      </c>
      <c r="K25" s="2908"/>
      <c r="L25" s="2908"/>
      <c r="M25" s="2908"/>
      <c r="N25" s="2908"/>
      <c r="O25" s="2909"/>
    </row>
    <row r="26" spans="2:15" ht="39.75" customHeight="1" x14ac:dyDescent="0.25">
      <c r="B26" s="2905"/>
      <c r="C26" s="1391" t="s">
        <v>486</v>
      </c>
      <c r="D26" s="1391"/>
      <c r="E26" s="1391"/>
      <c r="F26" s="1391"/>
      <c r="G26" s="11" t="s">
        <v>1028</v>
      </c>
      <c r="J26" s="2937"/>
      <c r="K26" s="1391" t="s">
        <v>451</v>
      </c>
      <c r="L26" s="1391"/>
      <c r="M26" s="1391"/>
      <c r="N26" s="1391"/>
      <c r="O26" s="11" t="s">
        <v>1012</v>
      </c>
    </row>
    <row r="27" spans="2:15" ht="17.25" customHeight="1" x14ac:dyDescent="0.25">
      <c r="B27" s="2907" t="s">
        <v>1779</v>
      </c>
      <c r="C27" s="2908"/>
      <c r="D27" s="2908"/>
      <c r="E27" s="2908"/>
      <c r="F27" s="2908"/>
      <c r="G27" s="2909"/>
      <c r="J27" s="2937"/>
      <c r="K27" s="2897" t="s">
        <v>1413</v>
      </c>
      <c r="L27" s="2897"/>
      <c r="M27" s="2897"/>
      <c r="N27" s="2897"/>
      <c r="O27" s="2906"/>
    </row>
    <row r="28" spans="2:15" ht="38.25" customHeight="1" x14ac:dyDescent="0.25">
      <c r="B28" s="2935"/>
      <c r="C28" s="1391" t="s">
        <v>451</v>
      </c>
      <c r="D28" s="1391"/>
      <c r="E28" s="1391"/>
      <c r="F28" s="1391"/>
      <c r="G28" s="11" t="s">
        <v>319</v>
      </c>
      <c r="J28" s="2937"/>
      <c r="K28" s="1391" t="s">
        <v>459</v>
      </c>
      <c r="L28" s="1391"/>
      <c r="M28" s="1391"/>
      <c r="N28" s="1391"/>
      <c r="O28" s="11" t="s">
        <v>1731</v>
      </c>
    </row>
    <row r="29" spans="2:15" ht="17.25" customHeight="1" x14ac:dyDescent="0.25">
      <c r="B29" s="2936"/>
      <c r="C29" s="2897" t="s">
        <v>1413</v>
      </c>
      <c r="D29" s="2897"/>
      <c r="E29" s="2897"/>
      <c r="F29" s="2897"/>
      <c r="G29" s="2906"/>
      <c r="J29" s="2937"/>
      <c r="K29" s="2897" t="s">
        <v>1413</v>
      </c>
      <c r="L29" s="2897"/>
      <c r="M29" s="2897"/>
      <c r="N29" s="2897"/>
      <c r="O29" s="2906"/>
    </row>
    <row r="30" spans="2:15" ht="34.5" customHeight="1" x14ac:dyDescent="0.25">
      <c r="B30" s="2936"/>
      <c r="C30" s="1391" t="s">
        <v>442</v>
      </c>
      <c r="D30" s="1391"/>
      <c r="E30" s="1391"/>
      <c r="F30" s="1391"/>
      <c r="G30" s="11" t="s">
        <v>1731</v>
      </c>
      <c r="J30" s="2937"/>
      <c r="K30" s="1391" t="s">
        <v>486</v>
      </c>
      <c r="L30" s="1391"/>
      <c r="M30" s="1391"/>
      <c r="N30" s="1391"/>
      <c r="O30" s="11" t="s">
        <v>347</v>
      </c>
    </row>
    <row r="31" spans="2:15" ht="17.25" customHeight="1" x14ac:dyDescent="0.25">
      <c r="B31" s="2936"/>
      <c r="C31" s="2897" t="s">
        <v>1413</v>
      </c>
      <c r="D31" s="2897"/>
      <c r="E31" s="2897"/>
      <c r="F31" s="2897"/>
      <c r="G31" s="2906"/>
      <c r="J31" s="2937"/>
      <c r="K31" s="2897" t="s">
        <v>1413</v>
      </c>
      <c r="L31" s="2897"/>
      <c r="M31" s="2897"/>
      <c r="N31" s="2897"/>
      <c r="O31" s="2906"/>
    </row>
    <row r="32" spans="2:15" ht="36.75" customHeight="1" x14ac:dyDescent="0.25">
      <c r="B32" s="2936"/>
      <c r="C32" s="1391" t="s">
        <v>459</v>
      </c>
      <c r="D32" s="1391"/>
      <c r="E32" s="1391"/>
      <c r="F32" s="1391"/>
      <c r="G32" s="11" t="s">
        <v>1731</v>
      </c>
      <c r="J32" s="2937"/>
      <c r="K32" s="1391" t="s">
        <v>462</v>
      </c>
      <c r="L32" s="1391"/>
      <c r="M32" s="1391"/>
      <c r="N32" s="1391"/>
      <c r="O32" s="11" t="s">
        <v>348</v>
      </c>
    </row>
    <row r="33" spans="2:15" ht="38.25" customHeight="1" x14ac:dyDescent="0.25">
      <c r="B33" s="2936"/>
      <c r="C33" s="2897" t="s">
        <v>1413</v>
      </c>
      <c r="D33" s="2897"/>
      <c r="E33" s="2897"/>
      <c r="F33" s="2897"/>
      <c r="G33" s="2906"/>
      <c r="J33" s="2937"/>
      <c r="K33" s="1391" t="s">
        <v>463</v>
      </c>
      <c r="L33" s="1585"/>
      <c r="M33" s="1585"/>
      <c r="N33" s="1585"/>
      <c r="O33" s="11" t="s">
        <v>76</v>
      </c>
    </row>
    <row r="34" spans="2:15" ht="36.75" customHeight="1" x14ac:dyDescent="0.25">
      <c r="B34" s="2936"/>
      <c r="C34" s="1391" t="s">
        <v>486</v>
      </c>
      <c r="D34" s="1391"/>
      <c r="E34" s="1391"/>
      <c r="F34" s="1391"/>
      <c r="G34" s="11" t="s">
        <v>347</v>
      </c>
      <c r="J34" s="2937"/>
      <c r="K34" s="2897" t="s">
        <v>1413</v>
      </c>
      <c r="L34" s="2897"/>
      <c r="M34" s="2897"/>
      <c r="N34" s="2897"/>
      <c r="O34" s="2906"/>
    </row>
    <row r="35" spans="2:15" ht="57.75" customHeight="1" x14ac:dyDescent="0.25">
      <c r="B35" s="2936"/>
      <c r="C35" s="2897" t="s">
        <v>1413</v>
      </c>
      <c r="D35" s="2897"/>
      <c r="E35" s="2897"/>
      <c r="F35" s="2897"/>
      <c r="G35" s="2906"/>
      <c r="J35" s="2937"/>
      <c r="K35" s="1391" t="s">
        <v>1132</v>
      </c>
      <c r="L35" s="1585"/>
      <c r="M35" s="1585"/>
      <c r="N35" s="1585"/>
      <c r="O35" s="323" t="s">
        <v>2727</v>
      </c>
    </row>
    <row r="36" spans="2:15" ht="38.25" customHeight="1" thickBot="1" x14ac:dyDescent="0.3">
      <c r="B36" s="2936"/>
      <c r="C36" s="1391" t="s">
        <v>462</v>
      </c>
      <c r="D36" s="1391"/>
      <c r="E36" s="1391"/>
      <c r="F36" s="1391"/>
      <c r="G36" s="11" t="s">
        <v>348</v>
      </c>
      <c r="J36" s="2938"/>
      <c r="K36" s="1737" t="s">
        <v>1778</v>
      </c>
      <c r="L36" s="1578"/>
      <c r="M36" s="1578"/>
      <c r="N36" s="1578"/>
      <c r="O36" s="11" t="s">
        <v>4026</v>
      </c>
    </row>
    <row r="37" spans="2:15" ht="38.25" customHeight="1" x14ac:dyDescent="0.25">
      <c r="B37" s="2936"/>
      <c r="C37" s="1391" t="s">
        <v>463</v>
      </c>
      <c r="D37" s="1391"/>
      <c r="E37" s="1391"/>
      <c r="F37" s="1391"/>
      <c r="G37" s="11" t="s">
        <v>76</v>
      </c>
    </row>
    <row r="38" spans="2:15" ht="17.25" customHeight="1" x14ac:dyDescent="0.25">
      <c r="B38" s="2936"/>
      <c r="C38" s="2897" t="s">
        <v>1413</v>
      </c>
      <c r="D38" s="2897"/>
      <c r="E38" s="2897"/>
      <c r="F38" s="2897"/>
      <c r="G38" s="2906"/>
    </row>
    <row r="39" spans="2:15" ht="60" customHeight="1" x14ac:dyDescent="0.25">
      <c r="B39" s="2936"/>
      <c r="C39" s="1391" t="s">
        <v>1132</v>
      </c>
      <c r="D39" s="1391"/>
      <c r="E39" s="1391"/>
      <c r="F39" s="1391"/>
      <c r="G39" s="323" t="s">
        <v>2727</v>
      </c>
    </row>
    <row r="40" spans="2:15" ht="38.25" customHeight="1" x14ac:dyDescent="0.25">
      <c r="B40" s="2936"/>
      <c r="C40" s="1391" t="s">
        <v>1778</v>
      </c>
      <c r="D40" s="1391"/>
      <c r="E40" s="1391"/>
      <c r="F40" s="1391"/>
      <c r="G40" s="11" t="s">
        <v>4026</v>
      </c>
    </row>
    <row r="41" spans="2:15" ht="17.25" customHeight="1" x14ac:dyDescent="0.25">
      <c r="B41" s="2910" t="s">
        <v>1414</v>
      </c>
      <c r="C41" s="2911"/>
      <c r="D41" s="2911"/>
      <c r="E41" s="2911"/>
      <c r="F41" s="2911"/>
      <c r="G41" s="2912"/>
    </row>
    <row r="42" spans="2:15" ht="39.75" customHeight="1" x14ac:dyDescent="0.25">
      <c r="B42" s="2905"/>
      <c r="C42" s="1391" t="s">
        <v>451</v>
      </c>
      <c r="D42" s="1391"/>
      <c r="E42" s="1391"/>
      <c r="F42" s="1391"/>
      <c r="G42" s="11" t="s">
        <v>800</v>
      </c>
    </row>
    <row r="43" spans="2:15" ht="15.75" customHeight="1" x14ac:dyDescent="0.25">
      <c r="B43" s="2905"/>
      <c r="C43" s="2897" t="s">
        <v>1413</v>
      </c>
      <c r="D43" s="2897"/>
      <c r="E43" s="2897"/>
      <c r="F43" s="2897"/>
      <c r="G43" s="2906"/>
    </row>
    <row r="44" spans="2:15" ht="39.75" customHeight="1" x14ac:dyDescent="0.25">
      <c r="B44" s="2905"/>
      <c r="C44" s="1391" t="s">
        <v>462</v>
      </c>
      <c r="D44" s="1391"/>
      <c r="E44" s="1391"/>
      <c r="F44" s="1391"/>
      <c r="G44" s="11" t="s">
        <v>348</v>
      </c>
      <c r="H44" s="2930" t="s">
        <v>1029</v>
      </c>
      <c r="I44" s="2931"/>
    </row>
    <row r="45" spans="2:15" ht="39.75" customHeight="1" x14ac:dyDescent="0.25">
      <c r="B45" s="2905"/>
      <c r="C45" s="1391" t="s">
        <v>463</v>
      </c>
      <c r="D45" s="1391"/>
      <c r="E45" s="1391"/>
      <c r="F45" s="1391"/>
      <c r="G45" s="11" t="s">
        <v>125</v>
      </c>
      <c r="H45" s="2932"/>
      <c r="I45" s="2933"/>
    </row>
    <row r="46" spans="2:15" ht="16.5" customHeight="1" x14ac:dyDescent="0.25">
      <c r="B46" s="2905"/>
      <c r="C46" s="2897" t="s">
        <v>1413</v>
      </c>
      <c r="D46" s="2897"/>
      <c r="E46" s="2897"/>
      <c r="F46" s="2897"/>
      <c r="G46" s="2906"/>
    </row>
    <row r="47" spans="2:15" ht="36.75" customHeight="1" x14ac:dyDescent="0.25">
      <c r="B47" s="2905"/>
      <c r="C47" s="1391" t="s">
        <v>442</v>
      </c>
      <c r="D47" s="1391"/>
      <c r="E47" s="1391"/>
      <c r="F47" s="1391"/>
      <c r="G47" s="11" t="s">
        <v>1731</v>
      </c>
    </row>
    <row r="48" spans="2:15" ht="16.5" customHeight="1" x14ac:dyDescent="0.25">
      <c r="B48" s="2905"/>
      <c r="C48" s="2897" t="s">
        <v>1413</v>
      </c>
      <c r="D48" s="2897"/>
      <c r="E48" s="2897"/>
      <c r="F48" s="2897"/>
      <c r="G48" s="2906"/>
    </row>
    <row r="49" spans="2:15" ht="60" customHeight="1" x14ac:dyDescent="0.25">
      <c r="B49" s="2905"/>
      <c r="C49" s="1391" t="s">
        <v>1132</v>
      </c>
      <c r="D49" s="1391"/>
      <c r="E49" s="1391"/>
      <c r="F49" s="1391"/>
      <c r="G49" s="323" t="s">
        <v>2727</v>
      </c>
    </row>
    <row r="50" spans="2:15" ht="39.75" customHeight="1" thickBot="1" x14ac:dyDescent="0.3">
      <c r="B50" s="2934"/>
      <c r="C50" s="1737" t="s">
        <v>1778</v>
      </c>
      <c r="D50" s="1737"/>
      <c r="E50" s="1737"/>
      <c r="F50" s="1737"/>
      <c r="G50" s="11" t="s">
        <v>4026</v>
      </c>
    </row>
    <row r="52" spans="2:15" ht="15.75" thickBot="1" x14ac:dyDescent="0.3"/>
    <row r="53" spans="2:15" ht="33.75" customHeight="1" thickBot="1" x14ac:dyDescent="0.3">
      <c r="B53" s="1472" t="s">
        <v>1410</v>
      </c>
      <c r="C53" s="1473"/>
      <c r="D53" s="1473"/>
      <c r="E53" s="1473"/>
      <c r="F53" s="1473"/>
      <c r="G53" s="1474"/>
      <c r="J53" s="1472" t="s">
        <v>1491</v>
      </c>
      <c r="K53" s="1473"/>
      <c r="L53" s="1473"/>
      <c r="M53" s="1473"/>
      <c r="N53" s="1473"/>
      <c r="O53" s="1474"/>
    </row>
    <row r="54" spans="2:15" ht="24.75" customHeight="1" thickBot="1" x14ac:dyDescent="0.3">
      <c r="B54" s="256" t="s">
        <v>1070</v>
      </c>
      <c r="C54" s="1478" t="s">
        <v>1062</v>
      </c>
      <c r="D54" s="1479"/>
      <c r="E54" s="1480"/>
      <c r="F54" s="1478" t="s">
        <v>1063</v>
      </c>
      <c r="G54" s="1480"/>
      <c r="J54" s="256" t="s">
        <v>1070</v>
      </c>
      <c r="K54" s="1478" t="s">
        <v>1062</v>
      </c>
      <c r="L54" s="1479"/>
      <c r="M54" s="1480"/>
      <c r="N54" s="1478" t="s">
        <v>1063</v>
      </c>
      <c r="O54" s="1480"/>
    </row>
    <row r="55" spans="2:15" ht="35.25" customHeight="1" thickBot="1" x14ac:dyDescent="0.3">
      <c r="B55" s="1481" t="s">
        <v>125</v>
      </c>
      <c r="C55" s="1469" t="s">
        <v>1492</v>
      </c>
      <c r="D55" s="1470"/>
      <c r="E55" s="1470"/>
      <c r="F55" s="1470"/>
      <c r="G55" s="1471"/>
      <c r="J55" s="1481" t="s">
        <v>125</v>
      </c>
      <c r="K55" s="1469" t="s">
        <v>1492</v>
      </c>
      <c r="L55" s="1470"/>
      <c r="M55" s="1470"/>
      <c r="N55" s="1470"/>
      <c r="O55" s="1471"/>
    </row>
    <row r="56" spans="2:15" ht="53.25" customHeight="1" thickBot="1" x14ac:dyDescent="0.3">
      <c r="B56" s="1483"/>
      <c r="C56" s="2929" t="s">
        <v>610</v>
      </c>
      <c r="D56" s="2047"/>
      <c r="E56" s="2048"/>
      <c r="F56" s="1586" t="s">
        <v>1026</v>
      </c>
      <c r="G56" s="1588"/>
      <c r="J56" s="1483"/>
      <c r="K56" s="2929" t="s">
        <v>610</v>
      </c>
      <c r="L56" s="2047"/>
      <c r="M56" s="2048"/>
      <c r="N56" s="1586" t="s">
        <v>1041</v>
      </c>
      <c r="O56" s="1588"/>
    </row>
    <row r="57" spans="2:15" ht="55.5" customHeight="1" thickBot="1" x14ac:dyDescent="0.3">
      <c r="B57" s="255" t="s">
        <v>637</v>
      </c>
      <c r="C57" s="1469" t="s">
        <v>1303</v>
      </c>
      <c r="D57" s="1470"/>
      <c r="E57" s="1470"/>
      <c r="F57" s="1470"/>
      <c r="G57" s="1471"/>
      <c r="J57" s="254" t="s">
        <v>1042</v>
      </c>
      <c r="K57" s="1469" t="s">
        <v>1415</v>
      </c>
      <c r="L57" s="1470"/>
      <c r="M57" s="1470"/>
      <c r="N57" s="1470"/>
      <c r="O57" s="1471"/>
    </row>
    <row r="58" spans="2:15" ht="55.5" customHeight="1" thickBot="1" x14ac:dyDescent="0.3">
      <c r="B58" s="254" t="s">
        <v>638</v>
      </c>
      <c r="C58" s="1469" t="s">
        <v>1038</v>
      </c>
      <c r="D58" s="1470"/>
      <c r="E58" s="1470"/>
      <c r="F58" s="1470"/>
      <c r="G58" s="1471"/>
    </row>
    <row r="59" spans="2:15" ht="55.5" customHeight="1" thickBot="1" x14ac:dyDescent="0.3">
      <c r="B59" s="254" t="s">
        <v>640</v>
      </c>
      <c r="C59" s="1469" t="s">
        <v>1417</v>
      </c>
      <c r="D59" s="1470"/>
      <c r="E59" s="1470"/>
      <c r="F59" s="1470"/>
      <c r="G59" s="1471"/>
      <c r="J59" s="254" t="s">
        <v>1043</v>
      </c>
      <c r="K59" s="1469" t="s">
        <v>1044</v>
      </c>
      <c r="L59" s="1470"/>
      <c r="M59" s="1470"/>
      <c r="N59" s="1470"/>
      <c r="O59" s="1471"/>
    </row>
    <row r="60" spans="2:15" ht="55.5" customHeight="1" thickBot="1" x14ac:dyDescent="0.3">
      <c r="B60" s="254" t="s">
        <v>641</v>
      </c>
      <c r="C60" s="1469" t="s">
        <v>1039</v>
      </c>
      <c r="D60" s="1470"/>
      <c r="E60" s="1470"/>
      <c r="F60" s="1470"/>
      <c r="G60" s="1471"/>
    </row>
    <row r="61" spans="2:15" ht="55.5" customHeight="1" thickBot="1" x14ac:dyDescent="0.3">
      <c r="B61" s="254" t="s">
        <v>643</v>
      </c>
      <c r="C61" s="1469" t="s">
        <v>1416</v>
      </c>
      <c r="D61" s="1470"/>
      <c r="E61" s="1470"/>
      <c r="F61" s="1470"/>
      <c r="G61" s="1471"/>
    </row>
    <row r="62" spans="2:15" ht="55.5" customHeight="1" thickBot="1" x14ac:dyDescent="0.3">
      <c r="B62" s="254" t="s">
        <v>644</v>
      </c>
      <c r="C62" s="1469" t="s">
        <v>1040</v>
      </c>
      <c r="D62" s="1470"/>
      <c r="E62" s="1470"/>
      <c r="F62" s="1470"/>
      <c r="G62" s="1471"/>
    </row>
    <row r="65" spans="2:12" x14ac:dyDescent="0.25">
      <c r="B65" s="137" t="s">
        <v>880</v>
      </c>
      <c r="C65" s="58"/>
      <c r="D65" s="58"/>
      <c r="E65" s="58"/>
      <c r="F65" s="58"/>
      <c r="G65" s="58"/>
    </row>
    <row r="66" spans="2:12" ht="324" customHeight="1" x14ac:dyDescent="0.25">
      <c r="B66" s="2939" t="s">
        <v>4025</v>
      </c>
      <c r="C66" s="2940"/>
      <c r="D66" s="2941" t="s">
        <v>4024</v>
      </c>
      <c r="E66" s="2942"/>
      <c r="F66" s="2942"/>
      <c r="G66" s="2942"/>
      <c r="H66" s="2942"/>
      <c r="I66" s="2942"/>
      <c r="J66" s="2942"/>
      <c r="K66" s="2942"/>
      <c r="L66" s="2943"/>
    </row>
    <row r="67" spans="2:12" ht="345" customHeight="1" x14ac:dyDescent="0.25">
      <c r="B67" s="1547" t="s">
        <v>4006</v>
      </c>
      <c r="C67" s="2901"/>
      <c r="D67" s="2902" t="s">
        <v>4023</v>
      </c>
      <c r="E67" s="2804"/>
      <c r="F67" s="2804"/>
      <c r="G67" s="2804"/>
      <c r="H67" s="2804"/>
      <c r="I67" s="2804"/>
      <c r="J67" s="2804"/>
      <c r="K67" s="2804"/>
      <c r="L67" s="2805"/>
    </row>
  </sheetData>
  <sheetProtection algorithmName="SHA-512" hashValue="oC/hDufW9aA5a/3hPDp2KnK0VCjObcl3t0FjSidU26WuO4rfYQ1fK3Jsa0eRlPdQu7Hk4AUN0HQk55F4L1Ph4w==" saltValue="Ma2xLY4f54KBfOCZlKDoew==" spinCount="100000" sheet="1" objects="1" scenarios="1"/>
  <mergeCells count="100">
    <mergeCell ref="B66:C66"/>
    <mergeCell ref="D66:L66"/>
    <mergeCell ref="C48:G48"/>
    <mergeCell ref="C49:F49"/>
    <mergeCell ref="K26:N26"/>
    <mergeCell ref="K27:O27"/>
    <mergeCell ref="K28:N28"/>
    <mergeCell ref="K29:O29"/>
    <mergeCell ref="K30:N30"/>
    <mergeCell ref="K31:O31"/>
    <mergeCell ref="K32:N32"/>
    <mergeCell ref="K33:N33"/>
    <mergeCell ref="K35:N35"/>
    <mergeCell ref="K36:N36"/>
    <mergeCell ref="K34:O34"/>
    <mergeCell ref="C42:F42"/>
    <mergeCell ref="K23:O23"/>
    <mergeCell ref="K24:N24"/>
    <mergeCell ref="C24:F24"/>
    <mergeCell ref="C26:F26"/>
    <mergeCell ref="B28:B40"/>
    <mergeCell ref="J20:J24"/>
    <mergeCell ref="J25:O25"/>
    <mergeCell ref="C30:F30"/>
    <mergeCell ref="J26:J36"/>
    <mergeCell ref="C31:G31"/>
    <mergeCell ref="C32:F32"/>
    <mergeCell ref="C33:G33"/>
    <mergeCell ref="C34:F34"/>
    <mergeCell ref="C29:G29"/>
    <mergeCell ref="B18:F18"/>
    <mergeCell ref="J18:N18"/>
    <mergeCell ref="B19:G19"/>
    <mergeCell ref="J19:O19"/>
    <mergeCell ref="C22:F22"/>
    <mergeCell ref="C20:F20"/>
    <mergeCell ref="K22:N22"/>
    <mergeCell ref="J55:J56"/>
    <mergeCell ref="K55:O55"/>
    <mergeCell ref="K56:M56"/>
    <mergeCell ref="N56:O56"/>
    <mergeCell ref="C43:G43"/>
    <mergeCell ref="C47:F47"/>
    <mergeCell ref="J53:O53"/>
    <mergeCell ref="N54:O54"/>
    <mergeCell ref="B53:G53"/>
    <mergeCell ref="H44:I45"/>
    <mergeCell ref="C54:E54"/>
    <mergeCell ref="F54:G54"/>
    <mergeCell ref="B42:B50"/>
    <mergeCell ref="C46:G46"/>
    <mergeCell ref="C50:F50"/>
    <mergeCell ref="C44:F44"/>
    <mergeCell ref="C62:G62"/>
    <mergeCell ref="C61:G61"/>
    <mergeCell ref="F56:G56"/>
    <mergeCell ref="C56:E56"/>
    <mergeCell ref="C55:G55"/>
    <mergeCell ref="K57:O57"/>
    <mergeCell ref="K59:O59"/>
    <mergeCell ref="C58:G58"/>
    <mergeCell ref="C60:G60"/>
    <mergeCell ref="C59:G59"/>
    <mergeCell ref="C57:G57"/>
    <mergeCell ref="B2:F2"/>
    <mergeCell ref="F5:G5"/>
    <mergeCell ref="I5:J5"/>
    <mergeCell ref="L5:M5"/>
    <mergeCell ref="B7:B8"/>
    <mergeCell ref="C7:C8"/>
    <mergeCell ref="D7:D8"/>
    <mergeCell ref="F7:F8"/>
    <mergeCell ref="G7:G8"/>
    <mergeCell ref="I7:I8"/>
    <mergeCell ref="M7:M8"/>
    <mergeCell ref="J7:J8"/>
    <mergeCell ref="L7:L8"/>
    <mergeCell ref="B41:G41"/>
    <mergeCell ref="C35:G35"/>
    <mergeCell ref="C36:F36"/>
    <mergeCell ref="C37:F37"/>
    <mergeCell ref="C38:G38"/>
    <mergeCell ref="C39:F39"/>
    <mergeCell ref="C40:F40"/>
    <mergeCell ref="C45:F45"/>
    <mergeCell ref="B67:C67"/>
    <mergeCell ref="D67:L67"/>
    <mergeCell ref="C15:F15"/>
    <mergeCell ref="B17:G17"/>
    <mergeCell ref="B20:B26"/>
    <mergeCell ref="K54:M54"/>
    <mergeCell ref="J17:O17"/>
    <mergeCell ref="K20:N20"/>
    <mergeCell ref="B55:B56"/>
    <mergeCell ref="K21:O21"/>
    <mergeCell ref="C21:G21"/>
    <mergeCell ref="C23:G23"/>
    <mergeCell ref="C25:G25"/>
    <mergeCell ref="B27:G27"/>
    <mergeCell ref="C28:F28"/>
  </mergeCells>
  <conditionalFormatting sqref="C9:D13">
    <cfRule type="expression" dxfId="32" priority="1" stopIfTrue="1">
      <formula>OR($B9="nicht relevant",$B9="EZ")</formula>
    </cfRule>
  </conditionalFormatting>
  <conditionalFormatting sqref="C14:G14 H14:M15">
    <cfRule type="cellIs" dxfId="31" priority="139" operator="lessThan">
      <formula>0</formula>
    </cfRule>
  </conditionalFormatting>
  <conditionalFormatting sqref="D9:D11">
    <cfRule type="expression" dxfId="30" priority="155" stopIfTrue="1">
      <formula>LEN(TRIM(D9))=0</formula>
    </cfRule>
  </conditionalFormatting>
  <conditionalFormatting sqref="D12:D13">
    <cfRule type="expression" dxfId="29" priority="87" stopIfTrue="1">
      <formula>LEN(TRIM(D12))=0</formula>
    </cfRule>
  </conditionalFormatting>
  <conditionalFormatting sqref="F9:F13">
    <cfRule type="expression" dxfId="28" priority="129" stopIfTrue="1">
      <formula>LEN(TRIM(F9))=0</formula>
    </cfRule>
    <cfRule type="cellIs" dxfId="27" priority="134" stopIfTrue="1" operator="greaterThan">
      <formula>D9</formula>
    </cfRule>
  </conditionalFormatting>
  <conditionalFormatting sqref="F9:G13">
    <cfRule type="expression" dxfId="26" priority="124" stopIfTrue="1">
      <formula>OR($B9="nicht relevant",$B9="EZ")</formula>
    </cfRule>
  </conditionalFormatting>
  <conditionalFormatting sqref="G9:G13">
    <cfRule type="expression" dxfId="25" priority="144" stopIfTrue="1">
      <formula>LEN(TRIM(G9))=0</formula>
    </cfRule>
  </conditionalFormatting>
  <conditionalFormatting sqref="G11:G13">
    <cfRule type="cellIs" dxfId="24" priority="182" stopIfTrue="1" operator="between">
      <formula>$F$89</formula>
      <formula>$I$85</formula>
    </cfRule>
  </conditionalFormatting>
  <conditionalFormatting sqref="G15">
    <cfRule type="cellIs" dxfId="23" priority="170" stopIfTrue="1" operator="equal">
      <formula>"---"</formula>
    </cfRule>
    <cfRule type="cellIs" dxfId="22" priority="171" stopIfTrue="1" operator="between">
      <formula>$H$87</formula>
      <formula>$I$87</formula>
    </cfRule>
    <cfRule type="cellIs" dxfId="21" priority="172" stopIfTrue="1" operator="between">
      <formula>$F$90</formula>
      <formula>$I$86</formula>
    </cfRule>
  </conditionalFormatting>
  <conditionalFormatting sqref="I9:I13">
    <cfRule type="expression" dxfId="20" priority="114" stopIfTrue="1">
      <formula>LEN(TRIM(I9))=0</formula>
    </cfRule>
    <cfRule type="cellIs" dxfId="19" priority="119" stopIfTrue="1" operator="greaterThan">
      <formula>F9</formula>
    </cfRule>
  </conditionalFormatting>
  <conditionalFormatting sqref="I9:J13">
    <cfRule type="expression" dxfId="18" priority="109" stopIfTrue="1">
      <formula>OR($B9="nicht relevant",$B9="EZ")</formula>
    </cfRule>
  </conditionalFormatting>
  <conditionalFormatting sqref="J9">
    <cfRule type="cellIs" dxfId="17" priority="664" stopIfTrue="1" operator="between">
      <formula>$C$97</formula>
      <formula>$F$97</formula>
    </cfRule>
    <cfRule type="expression" dxfId="16" priority="665" stopIfTrue="1">
      <formula>LEN(TRIM(J9))=0</formula>
    </cfRule>
  </conditionalFormatting>
  <conditionalFormatting sqref="J10">
    <cfRule type="cellIs" dxfId="15" priority="643" stopIfTrue="1" operator="between">
      <formula>$C$98</formula>
      <formula>$F$98</formula>
    </cfRule>
    <cfRule type="expression" dxfId="14" priority="644" stopIfTrue="1">
      <formula>LEN(TRIM(J10))=0</formula>
    </cfRule>
  </conditionalFormatting>
  <conditionalFormatting sqref="J11">
    <cfRule type="cellIs" dxfId="13" priority="640" stopIfTrue="1" operator="between">
      <formula>$C$99</formula>
      <formula>$F$99</formula>
    </cfRule>
    <cfRule type="expression" dxfId="12" priority="641" stopIfTrue="1">
      <formula>LEN(TRIM(J11))=0</formula>
    </cfRule>
  </conditionalFormatting>
  <conditionalFormatting sqref="J12">
    <cfRule type="cellIs" dxfId="11" priority="637" stopIfTrue="1" operator="between">
      <formula>$C$100</formula>
      <formula>$F$100</formula>
    </cfRule>
    <cfRule type="expression" dxfId="10" priority="638" stopIfTrue="1">
      <formula>LEN(TRIM(J12))=0</formula>
    </cfRule>
  </conditionalFormatting>
  <conditionalFormatting sqref="J13">
    <cfRule type="cellIs" dxfId="9" priority="634" stopIfTrue="1" operator="between">
      <formula>$C$101</formula>
      <formula>$F$101</formula>
    </cfRule>
    <cfRule type="expression" dxfId="8" priority="635" stopIfTrue="1">
      <formula>LEN(TRIM(J13))=0</formula>
    </cfRule>
  </conditionalFormatting>
  <conditionalFormatting sqref="L9:L13">
    <cfRule type="expression" dxfId="7" priority="99" stopIfTrue="1">
      <formula>LEN(TRIM(L9))=0</formula>
    </cfRule>
    <cfRule type="cellIs" dxfId="6" priority="104" stopIfTrue="1" operator="greaterThan">
      <formula>F9</formula>
    </cfRule>
  </conditionalFormatting>
  <conditionalFormatting sqref="L9:M13">
    <cfRule type="expression" dxfId="5" priority="94" stopIfTrue="1">
      <formula>OR($B9="nicht relevant",$B9="EZ")</formula>
    </cfRule>
  </conditionalFormatting>
  <conditionalFormatting sqref="M9:M12">
    <cfRule type="expression" dxfId="4" priority="671" stopIfTrue="1">
      <formula>IF(M9="","",IF(M9&gt;=0,OR(M9&lt;G94,M9&gt;=I90),FALSE))</formula>
    </cfRule>
  </conditionalFormatting>
  <conditionalFormatting sqref="M9:M13">
    <cfRule type="expression" dxfId="3" priority="667" stopIfTrue="1">
      <formula>LEN(TRIM(M9))=0</formula>
    </cfRule>
  </conditionalFormatting>
  <conditionalFormatting sqref="M13">
    <cfRule type="cellIs" dxfId="2" priority="668" stopIfTrue="1" operator="between">
      <formula>$C$108</formula>
      <formula>$F$108</formula>
    </cfRule>
  </conditionalFormatting>
  <dataValidations count="4">
    <dataValidation type="whole" showInputMessage="1" showErrorMessage="1" errorTitle="Eingabefehler" error="Werte Spalte F &quot;Patienten mit Follow-Up&quot; müssen kleiner sein als Spalte D &quot;Anzahl Primärfälle&quot;." sqref="F9:F13" xr:uid="{00000000-0002-0000-2C00-000000000000}">
      <formula1>0</formula1>
      <formula2>D9</formula2>
    </dataValidation>
    <dataValidation type="whole" showInputMessage="1" showErrorMessage="1" errorTitle="Eingabefehler" error="Werte Spalte L &quot;OAS absolut&quot; müssen kleiner sein als Spalte F &quot;Patienten mit Follow-Up&quot;." sqref="L9:L13" xr:uid="{00000000-0002-0000-2C00-000001000000}">
      <formula1>0</formula1>
      <formula2>F9</formula2>
    </dataValidation>
    <dataValidation type="whole" showInputMessage="1" showErrorMessage="1" errorTitle="Eingabefehler" error="Werte Spalte I &quot;DFS absolut&quot; müssen kleiner sein als Spalte F &quot;Patienten mit Follow-Up&quot;." sqref="I9:I13" xr:uid="{00000000-0002-0000-2C00-000002000000}">
      <formula1>0</formula1>
      <formula2>F9</formula2>
    </dataValidation>
    <dataValidation type="whole" allowBlank="1" showInputMessage="1" showErrorMessage="1" errorTitle="Eingabefehler" error="Ganze Zahl zwischen 0 und 5000 eingeben." sqref="D9:D13" xr:uid="{00000000-0002-0000-2C00-000003000000}">
      <formula1>0</formula1>
      <formula2>5000</formula2>
    </dataValidation>
  </dataValidations>
  <hyperlinks>
    <hyperlink ref="B3" location="Content!A1" display="Content (Inhaltsverzeichnis)" xr:uid="{00000000-0004-0000-2C00-000000000000}"/>
  </hyperlinks>
  <pageMargins left="0.7" right="0.7" top="0.78740157499999996" bottom="0.78740157499999996" header="0.3" footer="0.3"/>
  <pageSetup paperSize="9" orientation="portrait"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B1:N87"/>
  <sheetViews>
    <sheetView workbookViewId="0"/>
  </sheetViews>
  <sheetFormatPr baseColWidth="10" defaultRowHeight="15" x14ac:dyDescent="0.25"/>
  <cols>
    <col min="1" max="1" width="3.28515625" customWidth="1"/>
    <col min="2" max="2" width="15" customWidth="1"/>
    <col min="3" max="3" width="31.28515625" customWidth="1"/>
    <col min="4" max="4" width="37" customWidth="1"/>
    <col min="5" max="5" width="4.85546875" customWidth="1"/>
    <col min="6" max="6" width="40" customWidth="1"/>
  </cols>
  <sheetData>
    <row r="1" spans="2:14" s="58" customFormat="1" ht="9" customHeight="1" x14ac:dyDescent="0.2"/>
    <row r="2" spans="2:14" s="58" customFormat="1" ht="48.75" customHeight="1" x14ac:dyDescent="0.25">
      <c r="B2" s="1371" t="s">
        <v>1866</v>
      </c>
      <c r="C2" s="1371"/>
      <c r="D2" s="1371"/>
      <c r="E2" s="1371"/>
      <c r="F2" s="56"/>
      <c r="G2" s="26"/>
      <c r="H2"/>
    </row>
    <row r="3" spans="2:14" s="1" customFormat="1" ht="16.5" customHeight="1" x14ac:dyDescent="0.25">
      <c r="B3" s="344" t="s">
        <v>842</v>
      </c>
      <c r="C3"/>
      <c r="D3"/>
      <c r="E3"/>
      <c r="F3"/>
      <c r="G3"/>
      <c r="H3" s="155"/>
      <c r="I3" s="155"/>
      <c r="J3" s="155"/>
      <c r="K3" s="156"/>
      <c r="L3"/>
      <c r="M3"/>
      <c r="N3"/>
    </row>
    <row r="4" spans="2:14" ht="8.25" customHeight="1" x14ac:dyDescent="0.25"/>
    <row r="5" spans="2:14" s="139" customFormat="1" ht="9.75" customHeight="1" x14ac:dyDescent="0.2">
      <c r="B5" s="2948"/>
      <c r="C5" s="2948"/>
      <c r="D5" s="2948"/>
    </row>
    <row r="6" spans="2:14" s="139" customFormat="1" ht="10.5" customHeight="1" x14ac:dyDescent="0.2">
      <c r="B6" s="2949"/>
      <c r="C6" s="2949"/>
      <c r="D6" s="2949"/>
      <c r="E6" s="405"/>
      <c r="F6" s="406"/>
    </row>
    <row r="7" spans="2:14" s="139" customFormat="1" ht="6" customHeight="1" thickBot="1" x14ac:dyDescent="0.25">
      <c r="B7" s="407"/>
      <c r="C7" s="407"/>
      <c r="D7" s="407"/>
      <c r="E7" s="405"/>
      <c r="F7" s="406"/>
    </row>
    <row r="8" spans="2:14" s="139" customFormat="1" ht="37.5" customHeight="1" x14ac:dyDescent="0.2">
      <c r="B8" s="2950" t="s">
        <v>1270</v>
      </c>
      <c r="C8" s="2951"/>
      <c r="D8" s="421"/>
      <c r="E8" s="405"/>
      <c r="F8" s="500"/>
    </row>
    <row r="9" spans="2:14" s="139" customFormat="1" ht="30.75" customHeight="1" thickBot="1" x14ac:dyDescent="0.25">
      <c r="B9" s="1661" t="s">
        <v>1271</v>
      </c>
      <c r="C9" s="1662"/>
      <c r="D9" s="422"/>
      <c r="E9" s="405"/>
      <c r="F9" s="501"/>
    </row>
    <row r="10" spans="2:14" s="408" customFormat="1" ht="3.95" customHeight="1" thickBot="1" x14ac:dyDescent="0.25">
      <c r="C10" s="409"/>
      <c r="D10" s="410"/>
      <c r="E10" s="411"/>
      <c r="F10" s="412"/>
    </row>
    <row r="11" spans="2:14" s="139" customFormat="1" ht="24.95" customHeight="1" thickBot="1" x14ac:dyDescent="0.25">
      <c r="B11" s="2944" t="s">
        <v>1272</v>
      </c>
      <c r="C11" s="2945"/>
      <c r="D11" s="2946"/>
      <c r="E11" s="231"/>
      <c r="F11" s="412"/>
    </row>
    <row r="12" spans="2:14" s="413" customFormat="1" ht="24.95" customHeight="1" x14ac:dyDescent="0.25">
      <c r="B12" s="1675" t="s">
        <v>1273</v>
      </c>
      <c r="C12" s="2947"/>
      <c r="D12" s="423"/>
      <c r="E12" s="209"/>
    </row>
    <row r="13" spans="2:14" s="413" customFormat="1" ht="24.95" customHeight="1" x14ac:dyDescent="0.25">
      <c r="B13" s="1624" t="s">
        <v>1274</v>
      </c>
      <c r="C13" s="1625"/>
      <c r="D13" s="424"/>
      <c r="E13" s="414"/>
    </row>
    <row r="14" spans="2:14" s="413" customFormat="1" ht="24.95" customHeight="1" x14ac:dyDescent="0.25">
      <c r="B14" s="1624" t="s">
        <v>1275</v>
      </c>
      <c r="C14" s="1625"/>
      <c r="D14" s="424"/>
      <c r="E14" s="414"/>
    </row>
    <row r="15" spans="2:14" s="413" customFormat="1" ht="24.95" customHeight="1" x14ac:dyDescent="0.25">
      <c r="B15" s="1624" t="s">
        <v>1276</v>
      </c>
      <c r="C15" s="1625"/>
      <c r="D15" s="424"/>
      <c r="E15" s="414"/>
    </row>
    <row r="16" spans="2:14" s="413" customFormat="1" ht="24.95" customHeight="1" x14ac:dyDescent="0.25">
      <c r="B16" s="1624" t="s">
        <v>1277</v>
      </c>
      <c r="C16" s="1625"/>
      <c r="D16" s="424"/>
      <c r="E16" s="414"/>
    </row>
    <row r="17" spans="2:5" s="413" customFormat="1" ht="25.5" customHeight="1" thickBot="1" x14ac:dyDescent="0.3">
      <c r="B17" s="2952" t="s">
        <v>1281</v>
      </c>
      <c r="C17" s="2953"/>
      <c r="D17" s="425"/>
    </row>
    <row r="18" spans="2:5" s="139" customFormat="1" ht="3.95" customHeight="1" thickBot="1" x14ac:dyDescent="0.25">
      <c r="B18" s="415"/>
      <c r="C18" s="416"/>
      <c r="D18" s="417"/>
      <c r="E18" s="417"/>
    </row>
    <row r="19" spans="2:5" s="139" customFormat="1" ht="24.95" customHeight="1" thickBot="1" x14ac:dyDescent="0.25">
      <c r="B19" s="2954" t="s">
        <v>1285</v>
      </c>
      <c r="C19" s="2955"/>
      <c r="D19" s="2956"/>
      <c r="E19" s="418"/>
    </row>
    <row r="20" spans="2:5" s="413" customFormat="1" ht="24.95" customHeight="1" x14ac:dyDescent="0.25">
      <c r="B20" s="1675" t="s">
        <v>1273</v>
      </c>
      <c r="C20" s="2947"/>
      <c r="D20" s="423"/>
    </row>
    <row r="21" spans="2:5" s="413" customFormat="1" ht="24.95" customHeight="1" x14ac:dyDescent="0.25">
      <c r="B21" s="1624" t="s">
        <v>1278</v>
      </c>
      <c r="C21" s="1625"/>
      <c r="D21" s="424"/>
    </row>
    <row r="22" spans="2:5" s="413" customFormat="1" ht="24.95" customHeight="1" x14ac:dyDescent="0.25">
      <c r="B22" s="1624" t="s">
        <v>1279</v>
      </c>
      <c r="C22" s="1625"/>
      <c r="D22" s="424"/>
    </row>
    <row r="23" spans="2:5" s="413" customFormat="1" ht="24.95" customHeight="1" thickBot="1" x14ac:dyDescent="0.3">
      <c r="B23" s="2952" t="s">
        <v>1280</v>
      </c>
      <c r="C23" s="2953"/>
      <c r="D23" s="425"/>
    </row>
    <row r="24" spans="2:5" s="139" customFormat="1" ht="3.95" customHeight="1" thickBot="1" x14ac:dyDescent="0.25">
      <c r="B24" s="415"/>
      <c r="C24" s="416"/>
      <c r="D24" s="417"/>
      <c r="E24" s="417"/>
    </row>
    <row r="25" spans="2:5" s="139" customFormat="1" ht="24.95" customHeight="1" thickBot="1" x14ac:dyDescent="0.25">
      <c r="B25" s="2944" t="s">
        <v>1282</v>
      </c>
      <c r="C25" s="2945"/>
      <c r="D25" s="2946"/>
      <c r="E25" s="231"/>
    </row>
    <row r="26" spans="2:5" s="413" customFormat="1" ht="24.95" customHeight="1" x14ac:dyDescent="0.25">
      <c r="B26" s="1675" t="s">
        <v>1273</v>
      </c>
      <c r="C26" s="2947"/>
      <c r="D26" s="423"/>
    </row>
    <row r="27" spans="2:5" s="413" customFormat="1" ht="50.1" customHeight="1" x14ac:dyDescent="0.25">
      <c r="B27" s="1624" t="s">
        <v>1283</v>
      </c>
      <c r="C27" s="1625"/>
      <c r="D27" s="424"/>
    </row>
    <row r="28" spans="2:5" s="413" customFormat="1" ht="50.1" customHeight="1" thickBot="1" x14ac:dyDescent="0.3">
      <c r="B28" s="2952" t="s">
        <v>1284</v>
      </c>
      <c r="C28" s="2953"/>
      <c r="D28" s="425"/>
    </row>
    <row r="29" spans="2:5" s="139" customFormat="1" ht="7.5" customHeight="1" x14ac:dyDescent="0.2">
      <c r="E29" s="419"/>
    </row>
    <row r="30" spans="2:5" s="139" customFormat="1" ht="22.5" customHeight="1" x14ac:dyDescent="0.2">
      <c r="B30" s="2958" t="s">
        <v>1054</v>
      </c>
      <c r="C30" s="2958"/>
      <c r="D30" s="2958"/>
      <c r="E30" s="419"/>
    </row>
    <row r="31" spans="2:5" ht="15.75" thickBot="1" x14ac:dyDescent="0.3"/>
    <row r="32" spans="2:5" ht="27" customHeight="1" thickBot="1" x14ac:dyDescent="0.3">
      <c r="B32" s="256" t="s">
        <v>1061</v>
      </c>
      <c r="C32" s="257" t="s">
        <v>1062</v>
      </c>
      <c r="D32" s="256" t="s">
        <v>1063</v>
      </c>
    </row>
    <row r="33" spans="2:4" ht="36" customHeight="1" thickBot="1" x14ac:dyDescent="0.3">
      <c r="B33" s="254" t="s">
        <v>1064</v>
      </c>
      <c r="C33" s="2959" t="s">
        <v>1065</v>
      </c>
      <c r="D33" s="1471"/>
    </row>
    <row r="34" spans="2:4" ht="35.25" customHeight="1" thickBot="1" x14ac:dyDescent="0.3">
      <c r="B34" s="1481" t="s">
        <v>1071</v>
      </c>
      <c r="C34" s="2960" t="s">
        <v>1073</v>
      </c>
      <c r="D34" s="1471"/>
    </row>
    <row r="35" spans="2:4" ht="33.75" x14ac:dyDescent="0.25">
      <c r="B35" s="1482"/>
      <c r="C35" s="430" t="s">
        <v>1131</v>
      </c>
      <c r="D35" s="404" t="s">
        <v>8</v>
      </c>
    </row>
    <row r="36" spans="2:4" ht="34.5" thickBot="1" x14ac:dyDescent="0.3">
      <c r="B36" s="1483"/>
      <c r="C36" s="10" t="s">
        <v>516</v>
      </c>
      <c r="D36" s="431" t="s">
        <v>332</v>
      </c>
    </row>
    <row r="37" spans="2:4" ht="35.25" customHeight="1" thickBot="1" x14ac:dyDescent="0.3">
      <c r="B37" s="1481" t="s">
        <v>1074</v>
      </c>
      <c r="C37" s="2960" t="s">
        <v>1075</v>
      </c>
      <c r="D37" s="1471"/>
    </row>
    <row r="38" spans="2:4" ht="33.75" x14ac:dyDescent="0.25">
      <c r="B38" s="1482"/>
      <c r="C38" s="430" t="s">
        <v>1131</v>
      </c>
      <c r="D38" s="566" t="s">
        <v>8</v>
      </c>
    </row>
    <row r="39" spans="2:4" ht="33.75" x14ac:dyDescent="0.25">
      <c r="B39" s="1482"/>
      <c r="C39" s="493" t="s">
        <v>516</v>
      </c>
      <c r="D39" s="565" t="s">
        <v>332</v>
      </c>
    </row>
    <row r="40" spans="2:4" ht="34.5" thickBot="1" x14ac:dyDescent="0.3">
      <c r="B40" s="1483"/>
      <c r="C40" s="493" t="s">
        <v>521</v>
      </c>
      <c r="D40" s="495" t="s">
        <v>479</v>
      </c>
    </row>
    <row r="41" spans="2:4" ht="35.25" customHeight="1" thickBot="1" x14ac:dyDescent="0.3">
      <c r="B41" s="1481" t="s">
        <v>1076</v>
      </c>
      <c r="C41" s="2957" t="s">
        <v>1077</v>
      </c>
      <c r="D41" s="1468"/>
    </row>
    <row r="42" spans="2:4" ht="33.75" x14ac:dyDescent="0.25">
      <c r="B42" s="2608"/>
      <c r="C42" s="430" t="s">
        <v>1131</v>
      </c>
      <c r="D42" s="567" t="s">
        <v>8</v>
      </c>
    </row>
    <row r="43" spans="2:4" ht="33.75" x14ac:dyDescent="0.25">
      <c r="B43" s="2608"/>
      <c r="C43" s="10" t="s">
        <v>516</v>
      </c>
      <c r="D43" s="461" t="s">
        <v>332</v>
      </c>
    </row>
    <row r="44" spans="2:4" ht="33.75" x14ac:dyDescent="0.25">
      <c r="B44" s="2608"/>
      <c r="C44" s="10" t="s">
        <v>521</v>
      </c>
      <c r="D44" s="461" t="s">
        <v>479</v>
      </c>
    </row>
    <row r="45" spans="2:4" ht="34.5" thickBot="1" x14ac:dyDescent="0.3">
      <c r="B45" s="2617"/>
      <c r="C45" s="258" t="s">
        <v>521</v>
      </c>
      <c r="D45" s="462">
        <v>0</v>
      </c>
    </row>
    <row r="46" spans="2:4" ht="35.25" customHeight="1" thickBot="1" x14ac:dyDescent="0.3">
      <c r="B46" s="1481" t="s">
        <v>1078</v>
      </c>
      <c r="C46" s="2961" t="s">
        <v>1077</v>
      </c>
      <c r="D46" s="1540"/>
    </row>
    <row r="47" spans="2:4" ht="33.75" x14ac:dyDescent="0.25">
      <c r="B47" s="1482"/>
      <c r="C47" s="430" t="s">
        <v>1131</v>
      </c>
      <c r="D47" s="566" t="s">
        <v>8</v>
      </c>
    </row>
    <row r="48" spans="2:4" ht="33.75" x14ac:dyDescent="0.25">
      <c r="B48" s="1482"/>
      <c r="C48" s="493" t="s">
        <v>516</v>
      </c>
      <c r="D48" s="565" t="s">
        <v>332</v>
      </c>
    </row>
    <row r="49" spans="2:4" ht="33.75" x14ac:dyDescent="0.25">
      <c r="B49" s="1482"/>
      <c r="C49" s="10" t="s">
        <v>521</v>
      </c>
      <c r="D49" s="48" t="s">
        <v>479</v>
      </c>
    </row>
    <row r="50" spans="2:4" ht="34.5" thickBot="1" x14ac:dyDescent="0.3">
      <c r="B50" s="1483"/>
      <c r="C50" s="493" t="s">
        <v>521</v>
      </c>
      <c r="D50" s="495" t="s">
        <v>313</v>
      </c>
    </row>
    <row r="51" spans="2:4" ht="35.25" customHeight="1" thickBot="1" x14ac:dyDescent="0.3">
      <c r="B51" s="1481" t="s">
        <v>126</v>
      </c>
      <c r="C51" s="2960" t="s">
        <v>1077</v>
      </c>
      <c r="D51" s="1471"/>
    </row>
    <row r="52" spans="2:4" ht="33.75" x14ac:dyDescent="0.25">
      <c r="B52" s="1482"/>
      <c r="C52" s="430" t="s">
        <v>1131</v>
      </c>
      <c r="D52" s="566" t="s">
        <v>8</v>
      </c>
    </row>
    <row r="53" spans="2:4" ht="33.75" x14ac:dyDescent="0.25">
      <c r="B53" s="1482"/>
      <c r="C53" s="10" t="s">
        <v>516</v>
      </c>
      <c r="D53" s="48" t="s">
        <v>332</v>
      </c>
    </row>
    <row r="54" spans="2:4" ht="33.75" x14ac:dyDescent="0.25">
      <c r="B54" s="1482"/>
      <c r="C54" s="10" t="s">
        <v>521</v>
      </c>
      <c r="D54" s="48" t="s">
        <v>479</v>
      </c>
    </row>
    <row r="55" spans="2:4" ht="34.5" thickBot="1" x14ac:dyDescent="0.3">
      <c r="B55" s="1483"/>
      <c r="C55" s="10" t="s">
        <v>521</v>
      </c>
      <c r="D55" s="495" t="s">
        <v>1080</v>
      </c>
    </row>
    <row r="56" spans="2:4" ht="35.25" customHeight="1" thickBot="1" x14ac:dyDescent="0.3">
      <c r="B56" s="1481" t="s">
        <v>1079</v>
      </c>
      <c r="C56" s="2960" t="s">
        <v>1077</v>
      </c>
      <c r="D56" s="1471"/>
    </row>
    <row r="57" spans="2:4" ht="33.75" x14ac:dyDescent="0.25">
      <c r="B57" s="1482"/>
      <c r="C57" s="430" t="s">
        <v>1131</v>
      </c>
      <c r="D57" s="566" t="s">
        <v>8</v>
      </c>
    </row>
    <row r="58" spans="2:4" ht="33.75" x14ac:dyDescent="0.25">
      <c r="B58" s="1482"/>
      <c r="C58" s="493" t="s">
        <v>516</v>
      </c>
      <c r="D58" s="502" t="s">
        <v>332</v>
      </c>
    </row>
    <row r="59" spans="2:4" ht="33.75" x14ac:dyDescent="0.25">
      <c r="B59" s="1482"/>
      <c r="C59" s="10" t="s">
        <v>521</v>
      </c>
      <c r="D59" s="48" t="s">
        <v>479</v>
      </c>
    </row>
    <row r="60" spans="2:4" ht="34.5" thickBot="1" x14ac:dyDescent="0.3">
      <c r="B60" s="1483"/>
      <c r="C60" s="10" t="s">
        <v>521</v>
      </c>
      <c r="D60" s="495" t="s">
        <v>1081</v>
      </c>
    </row>
    <row r="61" spans="2:4" ht="35.25" customHeight="1" thickBot="1" x14ac:dyDescent="0.3">
      <c r="B61" s="1481" t="s">
        <v>1098</v>
      </c>
      <c r="C61" s="2960" t="s">
        <v>1089</v>
      </c>
      <c r="D61" s="1471"/>
    </row>
    <row r="62" spans="2:4" ht="34.5" customHeight="1" thickBot="1" x14ac:dyDescent="0.3">
      <c r="B62" s="1483"/>
      <c r="C62" s="2960" t="s">
        <v>1493</v>
      </c>
      <c r="D62" s="1471"/>
    </row>
    <row r="63" spans="2:4" ht="35.25" customHeight="1" thickBot="1" x14ac:dyDescent="0.3">
      <c r="B63" s="1481" t="s">
        <v>1082</v>
      </c>
      <c r="C63" s="2960" t="s">
        <v>1075</v>
      </c>
      <c r="D63" s="1471"/>
    </row>
    <row r="64" spans="2:4" ht="33.75" x14ac:dyDescent="0.25">
      <c r="B64" s="1482"/>
      <c r="C64" s="430" t="s">
        <v>1131</v>
      </c>
      <c r="D64" s="566" t="s">
        <v>8</v>
      </c>
    </row>
    <row r="65" spans="2:4" ht="33.75" x14ac:dyDescent="0.25">
      <c r="B65" s="1482"/>
      <c r="C65" s="493" t="s">
        <v>516</v>
      </c>
      <c r="D65" s="502" t="s">
        <v>332</v>
      </c>
    </row>
    <row r="66" spans="2:4" ht="34.5" thickBot="1" x14ac:dyDescent="0.3">
      <c r="B66" s="1483"/>
      <c r="C66" s="10" t="s">
        <v>522</v>
      </c>
      <c r="D66" s="495" t="s">
        <v>501</v>
      </c>
    </row>
    <row r="67" spans="2:4" ht="35.25" customHeight="1" thickBot="1" x14ac:dyDescent="0.3">
      <c r="B67" s="1481" t="s">
        <v>1085</v>
      </c>
      <c r="C67" s="2960" t="s">
        <v>1083</v>
      </c>
      <c r="D67" s="1471"/>
    </row>
    <row r="68" spans="2:4" ht="33.75" x14ac:dyDescent="0.25">
      <c r="B68" s="1482"/>
      <c r="C68" s="430" t="s">
        <v>1131</v>
      </c>
      <c r="D68" s="566" t="s">
        <v>8</v>
      </c>
    </row>
    <row r="69" spans="2:4" ht="33.75" x14ac:dyDescent="0.25">
      <c r="B69" s="1482"/>
      <c r="C69" s="493" t="s">
        <v>516</v>
      </c>
      <c r="D69" s="502" t="s">
        <v>332</v>
      </c>
    </row>
    <row r="70" spans="2:4" ht="33.75" x14ac:dyDescent="0.25">
      <c r="B70" s="1482"/>
      <c r="C70" s="10" t="s">
        <v>522</v>
      </c>
      <c r="D70" s="502" t="s">
        <v>501</v>
      </c>
    </row>
    <row r="71" spans="2:4" ht="34.5" thickBot="1" x14ac:dyDescent="0.3">
      <c r="B71" s="1483"/>
      <c r="C71" s="10" t="s">
        <v>522</v>
      </c>
      <c r="D71" s="495" t="s">
        <v>1084</v>
      </c>
    </row>
    <row r="72" spans="2:4" ht="35.25" customHeight="1" thickBot="1" x14ac:dyDescent="0.3">
      <c r="B72" s="1481" t="s">
        <v>1086</v>
      </c>
      <c r="C72" s="2960" t="s">
        <v>1083</v>
      </c>
      <c r="D72" s="1471"/>
    </row>
    <row r="73" spans="2:4" ht="33.75" x14ac:dyDescent="0.25">
      <c r="B73" s="1482"/>
      <c r="C73" s="430" t="s">
        <v>1131</v>
      </c>
      <c r="D73" s="566" t="s">
        <v>8</v>
      </c>
    </row>
    <row r="74" spans="2:4" ht="33.75" x14ac:dyDescent="0.25">
      <c r="B74" s="1482"/>
      <c r="C74" s="493" t="s">
        <v>516</v>
      </c>
      <c r="D74" s="502" t="s">
        <v>332</v>
      </c>
    </row>
    <row r="75" spans="2:4" ht="33.75" x14ac:dyDescent="0.25">
      <c r="B75" s="1482"/>
      <c r="C75" s="10" t="s">
        <v>522</v>
      </c>
      <c r="D75" s="502" t="s">
        <v>501</v>
      </c>
    </row>
    <row r="76" spans="2:4" ht="34.5" thickBot="1" x14ac:dyDescent="0.3">
      <c r="B76" s="1483"/>
      <c r="C76" s="10" t="s">
        <v>522</v>
      </c>
      <c r="D76" s="495" t="s">
        <v>1087</v>
      </c>
    </row>
    <row r="77" spans="2:4" ht="35.25" customHeight="1" thickBot="1" x14ac:dyDescent="0.3">
      <c r="B77" s="1481" t="s">
        <v>1090</v>
      </c>
      <c r="C77" s="2960" t="s">
        <v>1088</v>
      </c>
      <c r="D77" s="1471"/>
    </row>
    <row r="78" spans="2:4" ht="34.5" customHeight="1" thickBot="1" x14ac:dyDescent="0.3">
      <c r="B78" s="1483"/>
      <c r="C78" s="2960" t="s">
        <v>1494</v>
      </c>
      <c r="D78" s="1471"/>
    </row>
    <row r="79" spans="2:4" ht="35.25" customHeight="1" thickBot="1" x14ac:dyDescent="0.3">
      <c r="B79" s="1481" t="s">
        <v>1091</v>
      </c>
      <c r="C79" s="2960" t="s">
        <v>1075</v>
      </c>
      <c r="D79" s="1471"/>
    </row>
    <row r="80" spans="2:4" ht="35.25" customHeight="1" x14ac:dyDescent="0.25">
      <c r="B80" s="1482"/>
      <c r="C80" s="430" t="s">
        <v>1131</v>
      </c>
      <c r="D80" s="566" t="s">
        <v>8</v>
      </c>
    </row>
    <row r="81" spans="2:4" ht="33.75" x14ac:dyDescent="0.25">
      <c r="B81" s="1482"/>
      <c r="C81" s="493" t="s">
        <v>516</v>
      </c>
      <c r="D81" s="502" t="s">
        <v>332</v>
      </c>
    </row>
    <row r="82" spans="2:4" ht="35.25" customHeight="1" x14ac:dyDescent="0.25">
      <c r="B82" s="1482"/>
      <c r="C82" s="10" t="s">
        <v>519</v>
      </c>
      <c r="D82" s="30" t="s">
        <v>523</v>
      </c>
    </row>
    <row r="83" spans="2:4" ht="39.75" customHeight="1" thickBot="1" x14ac:dyDescent="0.3">
      <c r="B83" s="1483"/>
      <c r="C83" s="10" t="s">
        <v>520</v>
      </c>
      <c r="D83" s="30" t="s">
        <v>523</v>
      </c>
    </row>
    <row r="84" spans="2:4" ht="35.25" customHeight="1" thickBot="1" x14ac:dyDescent="0.3">
      <c r="B84" s="1481" t="s">
        <v>1092</v>
      </c>
      <c r="C84" s="2962" t="s">
        <v>1418</v>
      </c>
      <c r="D84" s="2963"/>
    </row>
    <row r="85" spans="2:4" ht="34.5" customHeight="1" thickBot="1" x14ac:dyDescent="0.3">
      <c r="B85" s="1482"/>
      <c r="C85" s="2962" t="s">
        <v>1495</v>
      </c>
      <c r="D85" s="2963"/>
    </row>
    <row r="86" spans="2:4" ht="35.25" customHeight="1" thickBot="1" x14ac:dyDescent="0.3">
      <c r="B86" s="1481" t="s">
        <v>1093</v>
      </c>
      <c r="C86" s="2962" t="s">
        <v>1419</v>
      </c>
      <c r="D86" s="2963"/>
    </row>
    <row r="87" spans="2:4" ht="35.25" customHeight="1" thickBot="1" x14ac:dyDescent="0.3">
      <c r="B87" s="1483"/>
      <c r="C87" s="2962" t="s">
        <v>1495</v>
      </c>
      <c r="D87" s="2963"/>
    </row>
  </sheetData>
  <sheetProtection algorithmName="SHA-512" hashValue="aBnRaoVV2RMwOEK5RveNdmxRlwplbQ5SGHkY4Hc5t6AV3sbi012oykLx5HGckL3bE9rCafUhJ5aBXWVsbZQPXg==" saltValue="7L3A+y5LSimxx/3OwdSP4g==" spinCount="100000" sheet="1" objects="1" scenarios="1"/>
  <mergeCells count="55">
    <mergeCell ref="C87:D87"/>
    <mergeCell ref="B86:B87"/>
    <mergeCell ref="B84:B85"/>
    <mergeCell ref="B79:B83"/>
    <mergeCell ref="C79:D79"/>
    <mergeCell ref="C84:D84"/>
    <mergeCell ref="C85:D85"/>
    <mergeCell ref="C86:D86"/>
    <mergeCell ref="B67:B71"/>
    <mergeCell ref="C67:D67"/>
    <mergeCell ref="B72:B76"/>
    <mergeCell ref="C72:D72"/>
    <mergeCell ref="B77:B78"/>
    <mergeCell ref="C77:D77"/>
    <mergeCell ref="C78:D78"/>
    <mergeCell ref="B61:B62"/>
    <mergeCell ref="C62:D62"/>
    <mergeCell ref="C61:D61"/>
    <mergeCell ref="B63:B66"/>
    <mergeCell ref="C63:D63"/>
    <mergeCell ref="B46:B50"/>
    <mergeCell ref="C46:D46"/>
    <mergeCell ref="B51:B55"/>
    <mergeCell ref="C51:D51"/>
    <mergeCell ref="B56:B60"/>
    <mergeCell ref="C56:D56"/>
    <mergeCell ref="B41:B45"/>
    <mergeCell ref="C41:D41"/>
    <mergeCell ref="B27:C27"/>
    <mergeCell ref="B28:C28"/>
    <mergeCell ref="B30:D30"/>
    <mergeCell ref="C33:D33"/>
    <mergeCell ref="C34:D34"/>
    <mergeCell ref="B34:B36"/>
    <mergeCell ref="B37:B40"/>
    <mergeCell ref="C37:D37"/>
    <mergeCell ref="B23:C23"/>
    <mergeCell ref="B25:D25"/>
    <mergeCell ref="B26:C26"/>
    <mergeCell ref="B20:C20"/>
    <mergeCell ref="B21:C21"/>
    <mergeCell ref="B22:C22"/>
    <mergeCell ref="B16:C16"/>
    <mergeCell ref="B17:C17"/>
    <mergeCell ref="B19:D19"/>
    <mergeCell ref="B13:C13"/>
    <mergeCell ref="B14:C14"/>
    <mergeCell ref="B15:C15"/>
    <mergeCell ref="B9:C9"/>
    <mergeCell ref="B11:D11"/>
    <mergeCell ref="B12:C12"/>
    <mergeCell ref="B2:E2"/>
    <mergeCell ref="B5:D5"/>
    <mergeCell ref="B6:D6"/>
    <mergeCell ref="B8:C8"/>
  </mergeCells>
  <conditionalFormatting sqref="D9 D12:D17 D20:D23 D26:D28">
    <cfRule type="containsBlanks" dxfId="1" priority="1">
      <formula>LEN(TRIM(D9))=0</formula>
    </cfRule>
  </conditionalFormatting>
  <dataValidations count="16">
    <dataValidation showInputMessage="1" showErrorMessage="1" errorTitle="Eingabefehler" error="Ganze Zahl zwischen 0 und 5000 eingeben._x000a_" sqref="D8" xr:uid="{00000000-0002-0000-2D00-000000000000}"/>
    <dataValidation type="decimal" allowBlank="1" showInputMessage="1" showErrorMessage="1" errorTitle="Eingafehler" error="Ganze Zahl zwischen 0 und 7 eingeben.         " sqref="D27" xr:uid="{00000000-0002-0000-2D00-000001000000}">
      <formula1>0</formula1>
      <formula2>7</formula2>
    </dataValidation>
    <dataValidation type="decimal" showInputMessage="1" showErrorMessage="1" errorTitle="Eingabefehler" error="1. Eingabe nur von Zahlen möglich._x000a_2. Keine Minuswerte möglich.               " sqref="D17 D23" xr:uid="{00000000-0002-0000-2D00-000002000000}">
      <formula1>0</formula1>
      <formula2>5000</formula2>
    </dataValidation>
    <dataValidation type="decimal" allowBlank="1" showInputMessage="1" showErrorMessage="1" errorTitle="Eingafehler" error="Ganze Zahl zwischen 0 und 7 eingeben.             " sqref="D28" xr:uid="{00000000-0002-0000-2D00-000003000000}">
      <formula1>0</formula1>
      <formula2>7</formula2>
    </dataValidation>
    <dataValidation type="decimal" operator="greaterThan" allowBlank="1" showInputMessage="1" showErrorMessage="1" sqref="D18 E17:E18 E23:E24 D24" xr:uid="{00000000-0002-0000-2D00-000004000000}">
      <formula1>0</formula1>
    </dataValidation>
    <dataValidation type="textLength" allowBlank="1" showInputMessage="1" showErrorMessage="1" errorTitle="Zeichenlänge" error="Minimal 10 Zeichen und max. 200 Zeichen." sqref="F9" xr:uid="{00000000-0002-0000-2D00-000005000000}">
      <formula1>10</formula1>
      <formula2>200</formula2>
    </dataValidation>
    <dataValidation type="whole" showInputMessage="1" showErrorMessage="1" errorTitle="Eingabefehler" error="1. Ganze Zahl zwischen 0 und 5000 eingeben._x000a_2. &quot;Anzahl zurückerhaltene Fragebögen&quot; kann nicht größer sein als &quot;Anzahl Primärfälle&quot;." sqref="D9" xr:uid="{00000000-0002-0000-2D00-000006000000}">
      <formula1>0</formula1>
      <formula2>D8</formula2>
    </dataValidation>
    <dataValidation type="custom" showInputMessage="1" showErrorMessage="1" errorTitle="Eingabefehler" error="1. Ganze Zahl zwischen 0 und 5000 eingeben._x000a_2. Werte &quot;Patienten mit ICIQ-Werte 0&quot; müssen kleiner gleich sein als &quot;Anzahl Rückmeldungen&quot;.             " sqref="D13" xr:uid="{00000000-0002-0000-2D00-000007000000}">
      <formula1>IF(D12="","",IF(AND(D13&gt;0,D13&lt;=D12),D13,""))</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12" xr:uid="{00000000-0002-0000-2D00-000008000000}">
      <formula1>0</formula1>
      <formula2>IF(D9="",0,D9)</formula2>
    </dataValidation>
    <dataValidation type="whole" showInputMessage="1" showErrorMessage="1" errorTitle="Eingabefehler" error="1. Ganze Zahl zwischen 0 und 5000 eingeben._x000a_2. Werte &quot;Anzahl Rückmeldungen&quot; müssen kleiner gleich sein als &quot;Anzahl zurückerhaltene Fragebögen&quot;.              " sqref="D20" xr:uid="{00000000-0002-0000-2D00-000009000000}">
      <formula1>0</formula1>
      <formula2>IF(D9="",0,D9)</formula2>
    </dataValidation>
    <dataValidation type="custom" showInputMessage="1" showErrorMessage="1" errorTitle="Eingabefehler" error="1. Ganze Zahl zwischen 0 und 5000 eingeben._x000a_2. Werte &quot;Patienten mit ICIQ-Werte 1-5&quot; müssen kleiner gleich sein als &quot;Anzahl Rückmeldungen&quot;.                        " sqref="D14" xr:uid="{00000000-0002-0000-2D00-00000A000000}">
      <formula1>IF(D12="","",IF(AND(D14&gt;0,D14&lt;=D12),D14,""))</formula1>
    </dataValidation>
    <dataValidation type="custom" showInputMessage="1" showErrorMessage="1" errorTitle="Eingabefehler" error="1. Ganze Zahl zwischen 0 und 5000 eingeben._x000a_2. Werte &quot;Patienten mit IIEF-Wert &gt;= 22&quot; müssen kleiner gleich sein als &quot;Anzahl Rückmeldungen&quot;.             " sqref="D21" xr:uid="{00000000-0002-0000-2D00-00000B000000}">
      <formula1>IF(D20="","",IF(AND(D21&gt;0,D21&lt;=D20),D21,""))</formula1>
    </dataValidation>
    <dataValidation type="custom" showInputMessage="1" showErrorMessage="1" errorTitle="Eingabefehler" error="1. Ganze Zahl zwischen 0 und 5000 eingeben._x000a_2. Werte &quot;Patienten mit ICIQ-Werte 6-10&quot; müssen kleiner gleich sein als &quot;Anzahl Rückmeldungen&quot;.                        " sqref="D15" xr:uid="{00000000-0002-0000-2D00-00000C000000}">
      <formula1>IF(D12="","",IF(AND(D15&gt;0,D15&lt;=D12),D15,""))</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26" xr:uid="{00000000-0002-0000-2D00-00000D000000}">
      <formula1>0</formula1>
      <formula2>IF(D9="",0,D9)</formula2>
    </dataValidation>
    <dataValidation type="custom" showInputMessage="1" showErrorMessage="1" errorTitle="Eingabefehler" error="1. Ganze Zahl zwischen 0 und 5000 eingeben._x000a_2. Werte &quot;Patienten mit IIEF-Wert &lt; 22&quot; müssen kleiner gleich sein als &quot;Anzahl Rückmeldungen&quot;.    " sqref="D22" xr:uid="{00000000-0002-0000-2D00-00000E000000}">
      <formula1>IF(D20="","",IF(AND(D22&gt;0,D22&lt;=D20),D22,""))</formula1>
    </dataValidation>
    <dataValidation type="custom" showInputMessage="1" showErrorMessage="1" errorTitle="Eingabefehler" error="1. Ganze Zahl zwischen 0 und 5000 eingeben._x000a_2. Werte &quot;Patienten mit ICIQ-Werte &gt;=11&quot; müssen kleiner gleich sein als &quot;Anzahl Rückmeldungen&quot;.                      " sqref="D16" xr:uid="{00000000-0002-0000-2D00-00000F000000}">
      <formula1>IF(D12="","",IF(AND(D16&gt;0,D16&lt;=D12),D16,""))</formula1>
    </dataValidation>
  </dataValidations>
  <hyperlinks>
    <hyperlink ref="B3" location="Content!A1" display="Content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0"/>
  <dimension ref="B1:N91"/>
  <sheetViews>
    <sheetView workbookViewId="0"/>
  </sheetViews>
  <sheetFormatPr baseColWidth="10" defaultRowHeight="15" x14ac:dyDescent="0.25"/>
  <cols>
    <col min="1" max="1" width="4.140625" customWidth="1"/>
    <col min="2" max="2" width="16.7109375" customWidth="1"/>
    <col min="3" max="3" width="26.140625" customWidth="1"/>
    <col min="4" max="4" width="24.140625" customWidth="1"/>
    <col min="5" max="5" width="16.42578125" customWidth="1"/>
    <col min="6" max="6" width="29.140625" customWidth="1"/>
    <col min="7" max="7" width="23.42578125" customWidth="1"/>
    <col min="8" max="8" width="24.7109375" customWidth="1"/>
    <col min="9" max="9" width="29.85546875" customWidth="1"/>
  </cols>
  <sheetData>
    <row r="1" spans="2:14" s="58" customFormat="1" ht="9" customHeight="1" x14ac:dyDescent="0.2"/>
    <row r="2" spans="2:14" s="58" customFormat="1" ht="48.75" customHeight="1" x14ac:dyDescent="0.25">
      <c r="B2" s="1371" t="s">
        <v>1867</v>
      </c>
      <c r="C2" s="1371"/>
      <c r="D2" s="1371"/>
      <c r="E2" s="1371"/>
      <c r="F2" s="56"/>
      <c r="G2" s="26"/>
      <c r="H2"/>
    </row>
    <row r="3" spans="2:14" s="1" customFormat="1" ht="16.5" customHeight="1" x14ac:dyDescent="0.25">
      <c r="B3" s="344" t="s">
        <v>842</v>
      </c>
      <c r="C3"/>
      <c r="D3"/>
      <c r="E3"/>
      <c r="F3"/>
      <c r="G3"/>
      <c r="H3" s="155"/>
      <c r="I3" s="155"/>
      <c r="J3" s="155"/>
      <c r="K3" s="156"/>
      <c r="L3"/>
      <c r="M3"/>
      <c r="N3"/>
    </row>
    <row r="4" spans="2:14" ht="9.75" customHeight="1" x14ac:dyDescent="0.25"/>
    <row r="5" spans="2:14" s="139" customFormat="1" ht="9.75" customHeight="1" x14ac:dyDescent="0.2">
      <c r="B5" s="2985"/>
      <c r="C5" s="2985"/>
      <c r="D5" s="2985"/>
      <c r="E5" s="2985"/>
      <c r="F5" s="2985"/>
      <c r="G5" s="432"/>
    </row>
    <row r="6" spans="2:14" s="139" customFormat="1" ht="8.25" customHeight="1" x14ac:dyDescent="0.2">
      <c r="B6" s="2985"/>
      <c r="C6" s="2985"/>
      <c r="D6" s="2985"/>
      <c r="E6" s="2985"/>
      <c r="F6" s="2985"/>
      <c r="G6" s="433"/>
    </row>
    <row r="7" spans="2:14" s="139" customFormat="1" ht="6" customHeight="1" thickBot="1" x14ac:dyDescent="0.3">
      <c r="B7" s="433"/>
      <c r="C7" s="433"/>
      <c r="D7" s="433"/>
      <c r="E7" s="433"/>
      <c r="F7" s="405"/>
      <c r="H7"/>
      <c r="I7"/>
      <c r="J7"/>
      <c r="K7"/>
      <c r="L7"/>
      <c r="M7"/>
    </row>
    <row r="8" spans="2:14" s="139" customFormat="1" ht="52.5" customHeight="1" thickBot="1" x14ac:dyDescent="0.3">
      <c r="B8" s="2964" t="s">
        <v>1868</v>
      </c>
      <c r="C8" s="2965"/>
      <c r="F8" s="2966" t="s">
        <v>1869</v>
      </c>
      <c r="G8" s="2967"/>
      <c r="H8"/>
      <c r="I8"/>
      <c r="J8"/>
      <c r="K8"/>
      <c r="L8"/>
      <c r="M8"/>
    </row>
    <row r="9" spans="2:14" s="139" customFormat="1" ht="54.75" customHeight="1" thickBot="1" x14ac:dyDescent="0.3">
      <c r="B9" s="2975" t="s">
        <v>1286</v>
      </c>
      <c r="C9" s="2976"/>
      <c r="D9" s="2979"/>
      <c r="E9" s="2980"/>
      <c r="F9" s="498"/>
      <c r="G9" s="499"/>
      <c r="H9"/>
      <c r="I9"/>
      <c r="J9"/>
      <c r="K9"/>
      <c r="L9"/>
      <c r="M9"/>
    </row>
    <row r="10" spans="2:14" s="139" customFormat="1" ht="42.75" customHeight="1" thickBot="1" x14ac:dyDescent="0.3">
      <c r="B10" s="2977" t="s">
        <v>1287</v>
      </c>
      <c r="C10" s="2978"/>
      <c r="D10" s="2979"/>
      <c r="E10" s="2980"/>
      <c r="F10" s="496" t="s">
        <v>1287</v>
      </c>
      <c r="G10" s="497"/>
      <c r="H10"/>
      <c r="I10"/>
      <c r="J10"/>
      <c r="K10"/>
      <c r="L10"/>
      <c r="M10"/>
    </row>
    <row r="11" spans="2:14" s="408" customFormat="1" ht="3.95" customHeight="1" thickBot="1" x14ac:dyDescent="0.3">
      <c r="C11" s="409"/>
      <c r="D11" s="410"/>
      <c r="E11" s="410"/>
      <c r="F11" s="411"/>
      <c r="G11" s="434"/>
      <c r="H11"/>
      <c r="I11"/>
      <c r="J11"/>
      <c r="K11"/>
      <c r="L11"/>
      <c r="M11"/>
    </row>
    <row r="12" spans="2:14" s="139" customFormat="1" ht="24.95" customHeight="1" thickBot="1" x14ac:dyDescent="0.3">
      <c r="B12" s="2970" t="s">
        <v>1272</v>
      </c>
      <c r="C12" s="2971"/>
      <c r="D12" s="2971"/>
      <c r="E12" s="2971"/>
      <c r="F12" s="2971"/>
      <c r="G12" s="2972"/>
      <c r="H12"/>
      <c r="I12"/>
      <c r="J12"/>
      <c r="K12"/>
      <c r="L12"/>
      <c r="M12"/>
    </row>
    <row r="13" spans="2:14" s="413" customFormat="1" ht="24.95" customHeight="1" x14ac:dyDescent="0.25">
      <c r="B13" s="1675" t="s">
        <v>1273</v>
      </c>
      <c r="C13" s="2947"/>
      <c r="D13" s="2973"/>
      <c r="E13" s="2974"/>
      <c r="F13" s="2973"/>
      <c r="G13" s="2974"/>
      <c r="H13" s="87"/>
      <c r="I13" s="87"/>
      <c r="J13" s="87"/>
      <c r="K13" s="87"/>
      <c r="L13" s="87"/>
      <c r="M13" s="87"/>
    </row>
    <row r="14" spans="2:14" s="413" customFormat="1" ht="24.95" customHeight="1" x14ac:dyDescent="0.25">
      <c r="B14" s="1624" t="s">
        <v>1274</v>
      </c>
      <c r="C14" s="1625"/>
      <c r="D14" s="2968"/>
      <c r="E14" s="2969"/>
      <c r="F14" s="2968"/>
      <c r="G14" s="2969"/>
      <c r="H14" s="87"/>
      <c r="I14" s="87"/>
      <c r="J14" s="87"/>
      <c r="K14" s="87"/>
      <c r="L14" s="87"/>
      <c r="M14" s="87"/>
    </row>
    <row r="15" spans="2:14" s="413" customFormat="1" ht="24.95" customHeight="1" x14ac:dyDescent="0.25">
      <c r="B15" s="1624" t="s">
        <v>1275</v>
      </c>
      <c r="C15" s="1625"/>
      <c r="D15" s="2968"/>
      <c r="E15" s="2969"/>
      <c r="F15" s="2968"/>
      <c r="G15" s="2969"/>
      <c r="H15" s="87"/>
      <c r="I15" s="87"/>
      <c r="J15" s="87"/>
      <c r="K15" s="87"/>
      <c r="L15" s="87"/>
      <c r="M15" s="87"/>
    </row>
    <row r="16" spans="2:14" s="413" customFormat="1" ht="24.95" customHeight="1" x14ac:dyDescent="0.25">
      <c r="B16" s="1624" t="s">
        <v>1276</v>
      </c>
      <c r="C16" s="1625"/>
      <c r="D16" s="2968"/>
      <c r="E16" s="2969"/>
      <c r="F16" s="2968"/>
      <c r="G16" s="2969"/>
      <c r="H16" s="87"/>
      <c r="I16" s="87"/>
      <c r="J16" s="87"/>
      <c r="K16" s="87"/>
      <c r="L16" s="87"/>
      <c r="M16" s="87"/>
    </row>
    <row r="17" spans="2:13" s="413" customFormat="1" ht="24.95" customHeight="1" x14ac:dyDescent="0.25">
      <c r="B17" s="1624" t="s">
        <v>1277</v>
      </c>
      <c r="C17" s="1625"/>
      <c r="D17" s="2968"/>
      <c r="E17" s="2969"/>
      <c r="F17" s="2968"/>
      <c r="G17" s="2969"/>
      <c r="H17" s="87"/>
      <c r="I17" s="87"/>
      <c r="J17" s="87"/>
      <c r="K17" s="87"/>
      <c r="L17" s="87"/>
      <c r="M17" s="87"/>
    </row>
    <row r="18" spans="2:13" s="413" customFormat="1" ht="24.95" customHeight="1" thickBot="1" x14ac:dyDescent="0.3">
      <c r="B18" s="2952" t="s">
        <v>1281</v>
      </c>
      <c r="C18" s="2953"/>
      <c r="D18" s="2983"/>
      <c r="E18" s="2984"/>
      <c r="F18" s="2983"/>
      <c r="G18" s="2984"/>
      <c r="H18" s="87"/>
      <c r="I18" s="87"/>
      <c r="J18" s="87"/>
      <c r="K18" s="87"/>
      <c r="L18" s="87"/>
      <c r="M18" s="87"/>
    </row>
    <row r="19" spans="2:13" s="139" customFormat="1" ht="3.95" customHeight="1" thickBot="1" x14ac:dyDescent="0.3">
      <c r="B19" s="415"/>
      <c r="C19" s="416"/>
      <c r="D19" s="417"/>
      <c r="E19" s="417"/>
      <c r="F19" s="209"/>
      <c r="G19" s="209"/>
      <c r="H19"/>
      <c r="I19"/>
      <c r="J19"/>
      <c r="K19"/>
      <c r="L19"/>
      <c r="M19"/>
    </row>
    <row r="20" spans="2:13" s="413" customFormat="1" ht="24.95" customHeight="1" thickBot="1" x14ac:dyDescent="0.3">
      <c r="B20" s="2986" t="s">
        <v>1285</v>
      </c>
      <c r="C20" s="2987"/>
      <c r="D20" s="2987"/>
      <c r="E20" s="2987"/>
      <c r="F20" s="2987"/>
      <c r="G20" s="2988"/>
      <c r="H20" s="87"/>
      <c r="I20" s="87"/>
      <c r="J20" s="87"/>
      <c r="K20" s="87"/>
      <c r="L20" s="87"/>
      <c r="M20" s="87"/>
    </row>
    <row r="21" spans="2:13" s="413" customFormat="1" ht="24.95" customHeight="1" x14ac:dyDescent="0.25">
      <c r="B21" s="1675" t="s">
        <v>1273</v>
      </c>
      <c r="C21" s="2947"/>
      <c r="D21" s="2973"/>
      <c r="E21" s="2974"/>
      <c r="F21" s="2989"/>
      <c r="G21" s="2990"/>
      <c r="H21" s="87"/>
      <c r="I21" s="87"/>
      <c r="J21" s="87"/>
      <c r="K21" s="87"/>
      <c r="L21" s="87"/>
      <c r="M21" s="87"/>
    </row>
    <row r="22" spans="2:13" s="413" customFormat="1" ht="24.95" customHeight="1" x14ac:dyDescent="0.25">
      <c r="B22" s="1624" t="s">
        <v>1278</v>
      </c>
      <c r="C22" s="1625"/>
      <c r="D22" s="2968"/>
      <c r="E22" s="2969"/>
      <c r="F22" s="2981"/>
      <c r="G22" s="2982"/>
      <c r="H22" s="87"/>
      <c r="I22" s="87"/>
      <c r="J22" s="87"/>
      <c r="K22" s="87"/>
      <c r="L22" s="87"/>
      <c r="M22" s="87"/>
    </row>
    <row r="23" spans="2:13" s="413" customFormat="1" ht="24.95" customHeight="1" x14ac:dyDescent="0.25">
      <c r="B23" s="1624" t="s">
        <v>1279</v>
      </c>
      <c r="C23" s="1625"/>
      <c r="D23" s="2968"/>
      <c r="E23" s="2969"/>
      <c r="F23" s="2981"/>
      <c r="G23" s="2982"/>
      <c r="H23" s="87"/>
      <c r="I23" s="87"/>
      <c r="J23" s="87"/>
      <c r="K23" s="87"/>
      <c r="L23" s="87"/>
      <c r="M23" s="87"/>
    </row>
    <row r="24" spans="2:13" s="413" customFormat="1" ht="24.95" customHeight="1" thickBot="1" x14ac:dyDescent="0.3">
      <c r="B24" s="2952" t="s">
        <v>1280</v>
      </c>
      <c r="C24" s="2953"/>
      <c r="D24" s="2983"/>
      <c r="E24" s="2984"/>
      <c r="F24" s="2983"/>
      <c r="G24" s="2984"/>
      <c r="H24" s="87"/>
      <c r="I24" s="87"/>
      <c r="J24" s="87"/>
      <c r="K24" s="87"/>
      <c r="L24" s="87"/>
      <c r="M24" s="87"/>
    </row>
    <row r="25" spans="2:13" s="413" customFormat="1" ht="3.95" customHeight="1" thickBot="1" x14ac:dyDescent="0.3">
      <c r="B25" s="435"/>
      <c r="C25" s="416"/>
      <c r="D25" s="417"/>
      <c r="E25" s="417"/>
      <c r="F25" s="414"/>
      <c r="G25" s="414"/>
      <c r="H25" s="87"/>
      <c r="I25" s="87"/>
      <c r="J25" s="87"/>
      <c r="K25" s="87"/>
      <c r="L25" s="87"/>
      <c r="M25" s="87"/>
    </row>
    <row r="26" spans="2:13" s="413" customFormat="1" ht="24.95" customHeight="1" thickBot="1" x14ac:dyDescent="0.3">
      <c r="B26" s="2970" t="s">
        <v>1282</v>
      </c>
      <c r="C26" s="2971"/>
      <c r="D26" s="2971"/>
      <c r="E26" s="2971"/>
      <c r="F26" s="2971"/>
      <c r="G26" s="2972"/>
      <c r="H26" s="87"/>
      <c r="I26" s="87"/>
      <c r="J26" s="87"/>
      <c r="K26" s="87"/>
      <c r="L26" s="87"/>
      <c r="M26" s="87"/>
    </row>
    <row r="27" spans="2:13" s="413" customFormat="1" ht="24.95" customHeight="1" x14ac:dyDescent="0.25">
      <c r="B27" s="1675" t="s">
        <v>1273</v>
      </c>
      <c r="C27" s="2947"/>
      <c r="D27" s="2973"/>
      <c r="E27" s="2974"/>
      <c r="F27" s="2973"/>
      <c r="G27" s="2974"/>
      <c r="H27" s="87"/>
      <c r="I27" s="87"/>
      <c r="J27" s="87"/>
      <c r="K27" s="87"/>
      <c r="L27" s="87"/>
      <c r="M27" s="87"/>
    </row>
    <row r="28" spans="2:13" s="413" customFormat="1" ht="50.1" customHeight="1" x14ac:dyDescent="0.25">
      <c r="B28" s="1624" t="s">
        <v>1283</v>
      </c>
      <c r="C28" s="1625"/>
      <c r="D28" s="2968"/>
      <c r="E28" s="2969"/>
      <c r="F28" s="2968"/>
      <c r="G28" s="2969"/>
      <c r="H28" s="87"/>
      <c r="I28" s="87"/>
      <c r="J28" s="87"/>
      <c r="K28" s="87"/>
      <c r="L28" s="87"/>
      <c r="M28" s="87"/>
    </row>
    <row r="29" spans="2:13" s="413" customFormat="1" ht="50.1" customHeight="1" thickBot="1" x14ac:dyDescent="0.3">
      <c r="B29" s="1624" t="s">
        <v>1284</v>
      </c>
      <c r="C29" s="1625"/>
      <c r="D29" s="2983"/>
      <c r="E29" s="2984"/>
      <c r="F29" s="2983"/>
      <c r="G29" s="2984"/>
      <c r="H29" s="87"/>
      <c r="I29" s="87"/>
      <c r="J29" s="87"/>
      <c r="K29" s="87"/>
      <c r="L29" s="87"/>
      <c r="M29" s="87"/>
    </row>
    <row r="30" spans="2:13" s="139" customFormat="1" ht="15" customHeight="1" x14ac:dyDescent="0.25">
      <c r="B30" s="27" t="s">
        <v>1054</v>
      </c>
      <c r="C30" s="436"/>
      <c r="H30"/>
      <c r="I30"/>
      <c r="J30"/>
      <c r="K30"/>
      <c r="L30"/>
      <c r="M30"/>
    </row>
    <row r="31" spans="2:13" ht="15.75" thickBot="1" x14ac:dyDescent="0.3"/>
    <row r="32" spans="2:13" ht="28.5" customHeight="1" thickBot="1" x14ac:dyDescent="0.3">
      <c r="B32" s="256" t="s">
        <v>1061</v>
      </c>
      <c r="C32" s="257" t="s">
        <v>1062</v>
      </c>
      <c r="D32" s="256" t="s">
        <v>1063</v>
      </c>
      <c r="F32" s="256" t="s">
        <v>1061</v>
      </c>
      <c r="G32" s="257" t="s">
        <v>1062</v>
      </c>
      <c r="H32" s="256" t="s">
        <v>1063</v>
      </c>
    </row>
    <row r="33" spans="2:9" ht="36" customHeight="1" thickBot="1" x14ac:dyDescent="0.3">
      <c r="B33" s="1481" t="s">
        <v>1094</v>
      </c>
      <c r="C33" s="2959" t="s">
        <v>1095</v>
      </c>
      <c r="D33" s="1471"/>
      <c r="F33" s="254" t="s">
        <v>1108</v>
      </c>
      <c r="G33" s="2959" t="s">
        <v>1109</v>
      </c>
      <c r="H33" s="1471"/>
    </row>
    <row r="34" spans="2:9" ht="45.75" thickBot="1" x14ac:dyDescent="0.3">
      <c r="B34" s="1483"/>
      <c r="C34" s="10" t="s">
        <v>610</v>
      </c>
      <c r="D34" s="404" t="s">
        <v>1870</v>
      </c>
      <c r="F34" s="1481" t="s">
        <v>1111</v>
      </c>
      <c r="G34" s="2960" t="s">
        <v>1110</v>
      </c>
      <c r="H34" s="1471"/>
    </row>
    <row r="35" spans="2:9" ht="72.75" customHeight="1" thickBot="1" x14ac:dyDescent="0.3">
      <c r="B35" s="1481" t="s">
        <v>1096</v>
      </c>
      <c r="C35" s="2960" t="s">
        <v>1097</v>
      </c>
      <c r="D35" s="1471"/>
      <c r="F35" s="1482"/>
      <c r="G35" s="430" t="s">
        <v>1131</v>
      </c>
      <c r="H35" s="534" t="s">
        <v>1441</v>
      </c>
      <c r="I35" s="2991" t="s">
        <v>1442</v>
      </c>
    </row>
    <row r="36" spans="2:9" ht="34.5" thickBot="1" x14ac:dyDescent="0.3">
      <c r="B36" s="1482"/>
      <c r="C36" s="430" t="s">
        <v>1072</v>
      </c>
      <c r="D36" s="404" t="s">
        <v>8</v>
      </c>
      <c r="F36" s="1483"/>
      <c r="G36" s="10" t="s">
        <v>516</v>
      </c>
      <c r="H36" s="431" t="s">
        <v>336</v>
      </c>
      <c r="I36" s="2991"/>
    </row>
    <row r="37" spans="2:9" ht="34.5" thickBot="1" x14ac:dyDescent="0.3">
      <c r="B37" s="1483"/>
      <c r="C37" s="10" t="s">
        <v>516</v>
      </c>
      <c r="D37" s="431" t="s">
        <v>332</v>
      </c>
      <c r="F37" s="1481" t="s">
        <v>1112</v>
      </c>
      <c r="G37" s="2960" t="s">
        <v>1130</v>
      </c>
      <c r="H37" s="1471"/>
    </row>
    <row r="38" spans="2:9" ht="72" customHeight="1" thickBot="1" x14ac:dyDescent="0.3">
      <c r="B38" s="1481" t="s">
        <v>1076</v>
      </c>
      <c r="C38" s="2960" t="s">
        <v>1107</v>
      </c>
      <c r="D38" s="1471"/>
      <c r="F38" s="1482"/>
      <c r="G38" s="430" t="s">
        <v>1131</v>
      </c>
      <c r="H38" s="534" t="s">
        <v>1441</v>
      </c>
    </row>
    <row r="39" spans="2:9" ht="35.25" customHeight="1" x14ac:dyDescent="0.25">
      <c r="B39" s="1482"/>
      <c r="C39" s="430" t="s">
        <v>1131</v>
      </c>
      <c r="D39" s="566" t="s">
        <v>8</v>
      </c>
      <c r="F39" s="1482"/>
      <c r="G39" s="493" t="s">
        <v>516</v>
      </c>
      <c r="H39" s="502" t="s">
        <v>336</v>
      </c>
    </row>
    <row r="40" spans="2:9" ht="35.25" customHeight="1" thickBot="1" x14ac:dyDescent="0.3">
      <c r="B40" s="1482"/>
      <c r="C40" s="493" t="s">
        <v>516</v>
      </c>
      <c r="D40" s="565" t="s">
        <v>332</v>
      </c>
      <c r="F40" s="1483"/>
      <c r="G40" s="10" t="s">
        <v>521</v>
      </c>
      <c r="H40" s="495" t="s">
        <v>479</v>
      </c>
    </row>
    <row r="41" spans="2:9" ht="34.5" thickBot="1" x14ac:dyDescent="0.3">
      <c r="B41" s="1483"/>
      <c r="C41" s="493" t="s">
        <v>521</v>
      </c>
      <c r="D41" s="495" t="s">
        <v>479</v>
      </c>
      <c r="F41" s="1481" t="s">
        <v>1113</v>
      </c>
      <c r="G41" s="2960" t="s">
        <v>1129</v>
      </c>
      <c r="H41" s="1471"/>
    </row>
    <row r="42" spans="2:9" ht="49.5" customHeight="1" thickBot="1" x14ac:dyDescent="0.3">
      <c r="B42" s="1481" t="s">
        <v>1078</v>
      </c>
      <c r="C42" s="2960" t="s">
        <v>1106</v>
      </c>
      <c r="D42" s="1471"/>
      <c r="F42" s="1482"/>
      <c r="G42" s="430" t="s">
        <v>1131</v>
      </c>
      <c r="H42" s="193" t="s">
        <v>1440</v>
      </c>
    </row>
    <row r="43" spans="2:9" ht="35.25" customHeight="1" x14ac:dyDescent="0.25">
      <c r="B43" s="1482"/>
      <c r="C43" s="430" t="s">
        <v>1131</v>
      </c>
      <c r="D43" s="566" t="s">
        <v>8</v>
      </c>
      <c r="F43" s="1482"/>
      <c r="G43" s="10" t="s">
        <v>516</v>
      </c>
      <c r="H43" s="502" t="s">
        <v>336</v>
      </c>
    </row>
    <row r="44" spans="2:9" ht="35.25" customHeight="1" x14ac:dyDescent="0.25">
      <c r="B44" s="1482"/>
      <c r="C44" s="493" t="s">
        <v>516</v>
      </c>
      <c r="D44" s="502" t="s">
        <v>332</v>
      </c>
      <c r="F44" s="1482"/>
      <c r="G44" s="10" t="s">
        <v>521</v>
      </c>
      <c r="H44" s="48" t="s">
        <v>479</v>
      </c>
    </row>
    <row r="45" spans="2:9" ht="35.25" customHeight="1" thickBot="1" x14ac:dyDescent="0.3">
      <c r="B45" s="1482"/>
      <c r="C45" s="493" t="s">
        <v>521</v>
      </c>
      <c r="D45" s="502" t="s">
        <v>479</v>
      </c>
      <c r="F45" s="1483"/>
      <c r="G45" s="10" t="s">
        <v>521</v>
      </c>
      <c r="H45" s="495">
        <v>0</v>
      </c>
    </row>
    <row r="46" spans="2:9" ht="34.5" thickBot="1" x14ac:dyDescent="0.3">
      <c r="B46" s="1483"/>
      <c r="C46" s="10" t="s">
        <v>521</v>
      </c>
      <c r="D46" s="495">
        <v>0</v>
      </c>
      <c r="F46" s="1481" t="s">
        <v>1114</v>
      </c>
      <c r="G46" s="2960" t="s">
        <v>1129</v>
      </c>
      <c r="H46" s="1471"/>
    </row>
    <row r="47" spans="2:9" ht="69" customHeight="1" thickBot="1" x14ac:dyDescent="0.3">
      <c r="B47" s="1481" t="s">
        <v>126</v>
      </c>
      <c r="C47" s="2960" t="s">
        <v>1106</v>
      </c>
      <c r="D47" s="1471"/>
      <c r="F47" s="1482"/>
      <c r="G47" s="430" t="s">
        <v>1131</v>
      </c>
      <c r="H47" s="534" t="s">
        <v>1441</v>
      </c>
    </row>
    <row r="48" spans="2:9" ht="35.25" customHeight="1" x14ac:dyDescent="0.25">
      <c r="B48" s="1482"/>
      <c r="C48" s="430" t="s">
        <v>1131</v>
      </c>
      <c r="D48" s="566" t="s">
        <v>8</v>
      </c>
      <c r="F48" s="1482"/>
      <c r="G48" s="10" t="s">
        <v>516</v>
      </c>
      <c r="H48" s="502" t="s">
        <v>336</v>
      </c>
    </row>
    <row r="49" spans="2:8" ht="35.25" customHeight="1" x14ac:dyDescent="0.25">
      <c r="B49" s="1482"/>
      <c r="C49" s="493" t="s">
        <v>516</v>
      </c>
      <c r="D49" s="502" t="s">
        <v>332</v>
      </c>
      <c r="F49" s="1482"/>
      <c r="G49" s="10" t="s">
        <v>521</v>
      </c>
      <c r="H49" s="48" t="s">
        <v>479</v>
      </c>
    </row>
    <row r="50" spans="2:8" ht="35.25" customHeight="1" thickBot="1" x14ac:dyDescent="0.3">
      <c r="B50" s="1482"/>
      <c r="C50" s="493" t="s">
        <v>521</v>
      </c>
      <c r="D50" s="502" t="s">
        <v>479</v>
      </c>
      <c r="F50" s="1483"/>
      <c r="G50" s="10" t="s">
        <v>521</v>
      </c>
      <c r="H50" s="495" t="s">
        <v>313</v>
      </c>
    </row>
    <row r="51" spans="2:8" ht="34.5" thickBot="1" x14ac:dyDescent="0.3">
      <c r="B51" s="1483"/>
      <c r="C51" s="10" t="s">
        <v>521</v>
      </c>
      <c r="D51" s="495" t="s">
        <v>313</v>
      </c>
      <c r="F51" s="1481" t="s">
        <v>1115</v>
      </c>
      <c r="G51" s="2960" t="s">
        <v>1129</v>
      </c>
      <c r="H51" s="1471"/>
    </row>
    <row r="52" spans="2:8" ht="73.5" customHeight="1" thickBot="1" x14ac:dyDescent="0.3">
      <c r="B52" s="1481" t="s">
        <v>1079</v>
      </c>
      <c r="C52" s="2960" t="s">
        <v>1106</v>
      </c>
      <c r="D52" s="1471"/>
      <c r="F52" s="1482"/>
      <c r="G52" s="430" t="s">
        <v>1131</v>
      </c>
      <c r="H52" s="534" t="s">
        <v>1441</v>
      </c>
    </row>
    <row r="53" spans="2:8" ht="35.25" customHeight="1" x14ac:dyDescent="0.25">
      <c r="B53" s="1482"/>
      <c r="C53" s="430" t="s">
        <v>1131</v>
      </c>
      <c r="D53" s="566" t="s">
        <v>8</v>
      </c>
      <c r="F53" s="1482"/>
      <c r="G53" s="10" t="s">
        <v>516</v>
      </c>
      <c r="H53" s="502" t="s">
        <v>336</v>
      </c>
    </row>
    <row r="54" spans="2:8" ht="35.25" customHeight="1" x14ac:dyDescent="0.25">
      <c r="B54" s="1482"/>
      <c r="C54" s="493" t="s">
        <v>516</v>
      </c>
      <c r="D54" s="502" t="s">
        <v>332</v>
      </c>
      <c r="F54" s="1482"/>
      <c r="G54" s="10" t="s">
        <v>521</v>
      </c>
      <c r="H54" s="48" t="s">
        <v>479</v>
      </c>
    </row>
    <row r="55" spans="2:8" ht="35.25" customHeight="1" thickBot="1" x14ac:dyDescent="0.3">
      <c r="B55" s="1482"/>
      <c r="C55" s="493" t="s">
        <v>521</v>
      </c>
      <c r="D55" s="502" t="s">
        <v>479</v>
      </c>
      <c r="F55" s="1483"/>
      <c r="G55" s="10" t="s">
        <v>521</v>
      </c>
      <c r="H55" s="495" t="s">
        <v>1080</v>
      </c>
    </row>
    <row r="56" spans="2:8" ht="34.5" thickBot="1" x14ac:dyDescent="0.3">
      <c r="B56" s="1483"/>
      <c r="C56" s="10" t="s">
        <v>521</v>
      </c>
      <c r="D56" s="495" t="s">
        <v>1080</v>
      </c>
      <c r="F56" s="1481" t="s">
        <v>1116</v>
      </c>
      <c r="G56" s="2960" t="s">
        <v>1129</v>
      </c>
      <c r="H56" s="1471"/>
    </row>
    <row r="57" spans="2:8" ht="74.25" customHeight="1" thickBot="1" x14ac:dyDescent="0.3">
      <c r="B57" s="1481" t="s">
        <v>1098</v>
      </c>
      <c r="C57" s="2960" t="s">
        <v>1106</v>
      </c>
      <c r="D57" s="1471"/>
      <c r="F57" s="1482"/>
      <c r="G57" s="430" t="s">
        <v>1131</v>
      </c>
      <c r="H57" s="534" t="s">
        <v>1441</v>
      </c>
    </row>
    <row r="58" spans="2:8" ht="35.25" customHeight="1" x14ac:dyDescent="0.25">
      <c r="B58" s="1482"/>
      <c r="C58" s="430" t="s">
        <v>1131</v>
      </c>
      <c r="D58" s="566" t="s">
        <v>8</v>
      </c>
      <c r="F58" s="1482"/>
      <c r="G58" s="493" t="s">
        <v>516</v>
      </c>
      <c r="H58" s="502" t="s">
        <v>336</v>
      </c>
    </row>
    <row r="59" spans="2:8" ht="35.25" customHeight="1" x14ac:dyDescent="0.25">
      <c r="B59" s="1482"/>
      <c r="C59" s="493" t="s">
        <v>516</v>
      </c>
      <c r="D59" s="502" t="s">
        <v>332</v>
      </c>
      <c r="F59" s="1482"/>
      <c r="G59" s="10" t="s">
        <v>521</v>
      </c>
      <c r="H59" s="48" t="s">
        <v>479</v>
      </c>
    </row>
    <row r="60" spans="2:8" ht="35.25" customHeight="1" thickBot="1" x14ac:dyDescent="0.3">
      <c r="B60" s="1482"/>
      <c r="C60" s="493" t="s">
        <v>521</v>
      </c>
      <c r="D60" s="502" t="s">
        <v>479</v>
      </c>
      <c r="F60" s="1483"/>
      <c r="G60" s="10" t="s">
        <v>521</v>
      </c>
      <c r="H60" s="495" t="s">
        <v>1081</v>
      </c>
    </row>
    <row r="61" spans="2:8" ht="52.5" customHeight="1" thickBot="1" x14ac:dyDescent="0.3">
      <c r="B61" s="1483"/>
      <c r="C61" s="10" t="s">
        <v>521</v>
      </c>
      <c r="D61" s="495" t="s">
        <v>1081</v>
      </c>
      <c r="F61" s="1481" t="s">
        <v>1117</v>
      </c>
      <c r="G61" s="2960" t="s">
        <v>1128</v>
      </c>
      <c r="H61" s="1471"/>
    </row>
    <row r="62" spans="2:8" ht="56.25" customHeight="1" thickBot="1" x14ac:dyDescent="0.3">
      <c r="B62" s="1481" t="s">
        <v>1099</v>
      </c>
      <c r="C62" s="2960" t="s">
        <v>1105</v>
      </c>
      <c r="D62" s="1471"/>
      <c r="F62" s="1483"/>
      <c r="G62" s="2960" t="s">
        <v>1496</v>
      </c>
      <c r="H62" s="1471"/>
    </row>
    <row r="63" spans="2:8" ht="34.5" customHeight="1" thickBot="1" x14ac:dyDescent="0.3">
      <c r="B63" s="1483"/>
      <c r="C63" s="2960" t="s">
        <v>1497</v>
      </c>
      <c r="D63" s="1471"/>
      <c r="F63" s="1481" t="s">
        <v>1118</v>
      </c>
      <c r="G63" s="2960" t="s">
        <v>1125</v>
      </c>
      <c r="H63" s="1471"/>
    </row>
    <row r="64" spans="2:8" ht="75" customHeight="1" thickBot="1" x14ac:dyDescent="0.3">
      <c r="B64" s="1481" t="s">
        <v>1085</v>
      </c>
      <c r="C64" s="2960" t="s">
        <v>1102</v>
      </c>
      <c r="D64" s="1471"/>
      <c r="F64" s="1482"/>
      <c r="G64" s="430" t="s">
        <v>1131</v>
      </c>
      <c r="H64" s="534" t="s">
        <v>1441</v>
      </c>
    </row>
    <row r="65" spans="2:8" ht="35.25" customHeight="1" x14ac:dyDescent="0.25">
      <c r="B65" s="1482"/>
      <c r="C65" s="430" t="s">
        <v>1131</v>
      </c>
      <c r="D65" s="566" t="s">
        <v>8</v>
      </c>
      <c r="F65" s="1482"/>
      <c r="G65" s="10" t="s">
        <v>516</v>
      </c>
      <c r="H65" s="502" t="s">
        <v>336</v>
      </c>
    </row>
    <row r="66" spans="2:8" ht="35.25" customHeight="1" thickBot="1" x14ac:dyDescent="0.3">
      <c r="B66" s="1482"/>
      <c r="C66" s="493" t="s">
        <v>516</v>
      </c>
      <c r="D66" s="502" t="s">
        <v>332</v>
      </c>
      <c r="F66" s="1483"/>
      <c r="G66" s="10" t="s">
        <v>522</v>
      </c>
      <c r="H66" s="495" t="s">
        <v>501</v>
      </c>
    </row>
    <row r="67" spans="2:8" ht="34.5" thickBot="1" x14ac:dyDescent="0.3">
      <c r="B67" s="1483"/>
      <c r="C67" s="10" t="s">
        <v>522</v>
      </c>
      <c r="D67" s="495" t="s">
        <v>501</v>
      </c>
      <c r="F67" s="1481" t="s">
        <v>1119</v>
      </c>
      <c r="G67" s="2960" t="s">
        <v>1127</v>
      </c>
      <c r="H67" s="1471"/>
    </row>
    <row r="68" spans="2:8" ht="73.5" customHeight="1" thickBot="1" x14ac:dyDescent="0.3">
      <c r="B68" s="1481" t="s">
        <v>1086</v>
      </c>
      <c r="C68" s="2960" t="s">
        <v>1104</v>
      </c>
      <c r="D68" s="1471"/>
      <c r="F68" s="1482"/>
      <c r="G68" s="430" t="s">
        <v>1131</v>
      </c>
      <c r="H68" s="534" t="s">
        <v>1441</v>
      </c>
    </row>
    <row r="69" spans="2:8" ht="35.25" customHeight="1" x14ac:dyDescent="0.25">
      <c r="B69" s="1482"/>
      <c r="C69" s="430" t="s">
        <v>1131</v>
      </c>
      <c r="D69" s="566" t="s">
        <v>8</v>
      </c>
      <c r="F69" s="1482"/>
      <c r="G69" s="493" t="s">
        <v>516</v>
      </c>
      <c r="H69" s="502" t="s">
        <v>336</v>
      </c>
    </row>
    <row r="70" spans="2:8" ht="35.25" customHeight="1" x14ac:dyDescent="0.25">
      <c r="B70" s="1482"/>
      <c r="C70" s="493" t="s">
        <v>516</v>
      </c>
      <c r="D70" s="502" t="s">
        <v>332</v>
      </c>
      <c r="F70" s="1482"/>
      <c r="G70" s="10" t="s">
        <v>522</v>
      </c>
      <c r="H70" s="502" t="s">
        <v>501</v>
      </c>
    </row>
    <row r="71" spans="2:8" ht="35.25" customHeight="1" thickBot="1" x14ac:dyDescent="0.3">
      <c r="B71" s="1482"/>
      <c r="C71" s="10" t="s">
        <v>522</v>
      </c>
      <c r="D71" s="502" t="s">
        <v>501</v>
      </c>
      <c r="F71" s="1483"/>
      <c r="G71" s="10" t="s">
        <v>522</v>
      </c>
      <c r="H71" s="495" t="s">
        <v>1084</v>
      </c>
    </row>
    <row r="72" spans="2:8" ht="34.5" thickBot="1" x14ac:dyDescent="0.3">
      <c r="B72" s="1483"/>
      <c r="C72" s="10" t="s">
        <v>522</v>
      </c>
      <c r="D72" s="502" t="s">
        <v>1311</v>
      </c>
      <c r="F72" s="1481" t="s">
        <v>1120</v>
      </c>
      <c r="G72" s="2960" t="s">
        <v>1127</v>
      </c>
      <c r="H72" s="1471"/>
    </row>
    <row r="73" spans="2:8" ht="70.5" customHeight="1" thickBot="1" x14ac:dyDescent="0.3">
      <c r="B73" s="1481" t="s">
        <v>1090</v>
      </c>
      <c r="C73" s="2960" t="s">
        <v>1104</v>
      </c>
      <c r="D73" s="1471"/>
      <c r="F73" s="1482"/>
      <c r="G73" s="430" t="s">
        <v>1131</v>
      </c>
      <c r="H73" s="534" t="s">
        <v>1441</v>
      </c>
    </row>
    <row r="74" spans="2:8" ht="35.25" customHeight="1" x14ac:dyDescent="0.25">
      <c r="B74" s="1482"/>
      <c r="C74" s="430" t="s">
        <v>1131</v>
      </c>
      <c r="D74" s="566" t="s">
        <v>8</v>
      </c>
      <c r="F74" s="1482"/>
      <c r="G74" s="10" t="s">
        <v>516</v>
      </c>
      <c r="H74" s="502" t="s">
        <v>336</v>
      </c>
    </row>
    <row r="75" spans="2:8" ht="35.25" customHeight="1" x14ac:dyDescent="0.25">
      <c r="B75" s="1482"/>
      <c r="C75" s="493" t="s">
        <v>516</v>
      </c>
      <c r="D75" s="502" t="s">
        <v>332</v>
      </c>
      <c r="F75" s="1482"/>
      <c r="G75" s="10" t="s">
        <v>522</v>
      </c>
      <c r="H75" s="502" t="s">
        <v>501</v>
      </c>
    </row>
    <row r="76" spans="2:8" ht="35.25" customHeight="1" thickBot="1" x14ac:dyDescent="0.3">
      <c r="B76" s="1482"/>
      <c r="C76" s="10" t="s">
        <v>522</v>
      </c>
      <c r="D76" s="502" t="s">
        <v>501</v>
      </c>
      <c r="F76" s="1483"/>
      <c r="G76" s="10" t="s">
        <v>522</v>
      </c>
      <c r="H76" s="495" t="s">
        <v>1087</v>
      </c>
    </row>
    <row r="77" spans="2:8" ht="48" customHeight="1" thickBot="1" x14ac:dyDescent="0.3">
      <c r="B77" s="1483"/>
      <c r="C77" s="10" t="s">
        <v>522</v>
      </c>
      <c r="D77" s="495" t="s">
        <v>1087</v>
      </c>
      <c r="F77" s="1481" t="s">
        <v>1121</v>
      </c>
      <c r="G77" s="2960" t="s">
        <v>1126</v>
      </c>
      <c r="H77" s="1471"/>
    </row>
    <row r="78" spans="2:8" ht="52.5" customHeight="1" thickBot="1" x14ac:dyDescent="0.3">
      <c r="B78" s="1481" t="s">
        <v>1100</v>
      </c>
      <c r="C78" s="2960" t="s">
        <v>1103</v>
      </c>
      <c r="D78" s="1471"/>
      <c r="F78" s="1483"/>
      <c r="G78" s="2960" t="s">
        <v>1498</v>
      </c>
      <c r="H78" s="1471"/>
    </row>
    <row r="79" spans="2:8" ht="34.5" customHeight="1" thickBot="1" x14ac:dyDescent="0.3">
      <c r="B79" s="1483"/>
      <c r="C79" s="2960" t="s">
        <v>1499</v>
      </c>
      <c r="D79" s="1471"/>
      <c r="F79" s="1481" t="s">
        <v>1122</v>
      </c>
      <c r="G79" s="2960" t="s">
        <v>1125</v>
      </c>
      <c r="H79" s="1471"/>
    </row>
    <row r="80" spans="2:8" ht="73.5" customHeight="1" thickBot="1" x14ac:dyDescent="0.3">
      <c r="B80" s="1481" t="s">
        <v>1092</v>
      </c>
      <c r="C80" s="2960" t="s">
        <v>1102</v>
      </c>
      <c r="D80" s="1471"/>
      <c r="F80" s="1482"/>
      <c r="G80" s="430" t="s">
        <v>1131</v>
      </c>
      <c r="H80" s="534" t="s">
        <v>1441</v>
      </c>
    </row>
    <row r="81" spans="2:8" ht="34.5" customHeight="1" x14ac:dyDescent="0.25">
      <c r="B81" s="1482"/>
      <c r="C81" s="430" t="s">
        <v>1131</v>
      </c>
      <c r="D81" s="566" t="s">
        <v>8</v>
      </c>
      <c r="F81" s="1482"/>
      <c r="G81" s="493" t="s">
        <v>516</v>
      </c>
      <c r="H81" s="502" t="s">
        <v>336</v>
      </c>
    </row>
    <row r="82" spans="2:8" ht="34.5" customHeight="1" x14ac:dyDescent="0.25">
      <c r="B82" s="1482"/>
      <c r="C82" s="493" t="s">
        <v>516</v>
      </c>
      <c r="D82" s="502" t="s">
        <v>332</v>
      </c>
      <c r="F82" s="1482"/>
      <c r="G82" s="10" t="s">
        <v>519</v>
      </c>
      <c r="H82" s="30" t="s">
        <v>523</v>
      </c>
    </row>
    <row r="83" spans="2:8" ht="35.25" customHeight="1" thickBot="1" x14ac:dyDescent="0.3">
      <c r="B83" s="1482"/>
      <c r="C83" s="10" t="s">
        <v>519</v>
      </c>
      <c r="D83" s="30" t="s">
        <v>523</v>
      </c>
      <c r="F83" s="1483"/>
      <c r="G83" s="10" t="s">
        <v>520</v>
      </c>
      <c r="H83" s="30" t="s">
        <v>523</v>
      </c>
    </row>
    <row r="84" spans="2:8" ht="57" customHeight="1" thickBot="1" x14ac:dyDescent="0.3">
      <c r="B84" s="1483"/>
      <c r="C84" s="10" t="s">
        <v>520</v>
      </c>
      <c r="D84" s="30" t="s">
        <v>523</v>
      </c>
      <c r="F84" s="1481" t="s">
        <v>1123</v>
      </c>
      <c r="G84" s="2962" t="s">
        <v>1420</v>
      </c>
      <c r="H84" s="2963"/>
    </row>
    <row r="85" spans="2:8" ht="55.5" customHeight="1" thickBot="1" x14ac:dyDescent="0.3">
      <c r="B85" s="1481" t="s">
        <v>1093</v>
      </c>
      <c r="C85" s="2962" t="s">
        <v>1420</v>
      </c>
      <c r="D85" s="2963"/>
      <c r="F85" s="1483"/>
      <c r="G85" s="2962" t="s">
        <v>1500</v>
      </c>
      <c r="H85" s="2963"/>
    </row>
    <row r="86" spans="2:8" ht="56.25" customHeight="1" thickBot="1" x14ac:dyDescent="0.3">
      <c r="B86" s="1483"/>
      <c r="C86" s="2962" t="s">
        <v>1500</v>
      </c>
      <c r="D86" s="2963"/>
      <c r="F86" s="1481" t="s">
        <v>1124</v>
      </c>
      <c r="G86" s="2962" t="s">
        <v>1421</v>
      </c>
      <c r="H86" s="2963"/>
    </row>
    <row r="87" spans="2:8" ht="51" customHeight="1" thickBot="1" x14ac:dyDescent="0.3">
      <c r="B87" s="1481" t="s">
        <v>1101</v>
      </c>
      <c r="C87" s="2962" t="s">
        <v>1421</v>
      </c>
      <c r="D87" s="2963"/>
      <c r="F87" s="1483"/>
      <c r="G87" s="2962" t="s">
        <v>1500</v>
      </c>
      <c r="H87" s="2963"/>
    </row>
    <row r="88" spans="2:8" ht="52.5" customHeight="1" thickBot="1" x14ac:dyDescent="0.3">
      <c r="B88" s="1483"/>
      <c r="C88" s="2962" t="s">
        <v>1500</v>
      </c>
      <c r="D88" s="2963"/>
    </row>
    <row r="89" spans="2:8" ht="53.25" customHeight="1" x14ac:dyDescent="0.25"/>
    <row r="90" spans="2:8" ht="35.25" customHeight="1" x14ac:dyDescent="0.25"/>
    <row r="91" spans="2:8" ht="35.25" customHeight="1" x14ac:dyDescent="0.25"/>
  </sheetData>
  <sheetProtection password="CA09" sheet="1" objects="1" scenarios="1"/>
  <mergeCells count="119">
    <mergeCell ref="C87:D87"/>
    <mergeCell ref="C88:D88"/>
    <mergeCell ref="G86:H86"/>
    <mergeCell ref="G87:H87"/>
    <mergeCell ref="F63:F66"/>
    <mergeCell ref="F79:F83"/>
    <mergeCell ref="C85:D85"/>
    <mergeCell ref="G85:H85"/>
    <mergeCell ref="C86:D86"/>
    <mergeCell ref="G84:H84"/>
    <mergeCell ref="F67:F71"/>
    <mergeCell ref="F72:F76"/>
    <mergeCell ref="I35:I36"/>
    <mergeCell ref="G79:H79"/>
    <mergeCell ref="G67:H67"/>
    <mergeCell ref="G72:H72"/>
    <mergeCell ref="F77:F78"/>
    <mergeCell ref="G77:H77"/>
    <mergeCell ref="G78:H78"/>
    <mergeCell ref="G56:H56"/>
    <mergeCell ref="F61:F62"/>
    <mergeCell ref="G61:H61"/>
    <mergeCell ref="G62:H62"/>
    <mergeCell ref="G63:H63"/>
    <mergeCell ref="G41:H41"/>
    <mergeCell ref="G46:H46"/>
    <mergeCell ref="G51:H51"/>
    <mergeCell ref="F37:F40"/>
    <mergeCell ref="F41:F45"/>
    <mergeCell ref="F46:F50"/>
    <mergeCell ref="F51:F55"/>
    <mergeCell ref="F56:F60"/>
    <mergeCell ref="B80:B84"/>
    <mergeCell ref="C80:D80"/>
    <mergeCell ref="B62:B63"/>
    <mergeCell ref="C62:D62"/>
    <mergeCell ref="C63:D63"/>
    <mergeCell ref="B64:B67"/>
    <mergeCell ref="C64:D64"/>
    <mergeCell ref="B68:B72"/>
    <mergeCell ref="C68:D68"/>
    <mergeCell ref="G33:H33"/>
    <mergeCell ref="F34:F36"/>
    <mergeCell ref="G34:H34"/>
    <mergeCell ref="G37:H37"/>
    <mergeCell ref="B73:B77"/>
    <mergeCell ref="C73:D73"/>
    <mergeCell ref="B78:B79"/>
    <mergeCell ref="C78:D78"/>
    <mergeCell ref="C79:D79"/>
    <mergeCell ref="B47:B51"/>
    <mergeCell ref="C47:D47"/>
    <mergeCell ref="B52:B56"/>
    <mergeCell ref="C52:D52"/>
    <mergeCell ref="B57:B61"/>
    <mergeCell ref="C57:D57"/>
    <mergeCell ref="C35:D35"/>
    <mergeCell ref="B35:B37"/>
    <mergeCell ref="B38:B41"/>
    <mergeCell ref="C38:D38"/>
    <mergeCell ref="B42:B46"/>
    <mergeCell ref="C42:D42"/>
    <mergeCell ref="B29:C29"/>
    <mergeCell ref="D29:E29"/>
    <mergeCell ref="F29:G29"/>
    <mergeCell ref="B5:F5"/>
    <mergeCell ref="B6:F6"/>
    <mergeCell ref="C33:D33"/>
    <mergeCell ref="B33:B34"/>
    <mergeCell ref="B26:G26"/>
    <mergeCell ref="B27:C27"/>
    <mergeCell ref="D27:E27"/>
    <mergeCell ref="F27:G27"/>
    <mergeCell ref="B28:C28"/>
    <mergeCell ref="D28:E28"/>
    <mergeCell ref="F28:G28"/>
    <mergeCell ref="B23:C23"/>
    <mergeCell ref="D23:E23"/>
    <mergeCell ref="F23:G23"/>
    <mergeCell ref="B24:C24"/>
    <mergeCell ref="D24:E24"/>
    <mergeCell ref="F24:G24"/>
    <mergeCell ref="B20:G20"/>
    <mergeCell ref="B21:C21"/>
    <mergeCell ref="D21:E21"/>
    <mergeCell ref="F21:G21"/>
    <mergeCell ref="B22:C22"/>
    <mergeCell ref="D22:E22"/>
    <mergeCell ref="F22:G22"/>
    <mergeCell ref="B17:C17"/>
    <mergeCell ref="D17:E17"/>
    <mergeCell ref="F17:G17"/>
    <mergeCell ref="B18:C18"/>
    <mergeCell ref="D18:E18"/>
    <mergeCell ref="F18:G18"/>
    <mergeCell ref="B87:B88"/>
    <mergeCell ref="F86:F87"/>
    <mergeCell ref="F84:F85"/>
    <mergeCell ref="B85:B86"/>
    <mergeCell ref="B2:E2"/>
    <mergeCell ref="B8:C8"/>
    <mergeCell ref="F8:G8"/>
    <mergeCell ref="B15:C15"/>
    <mergeCell ref="D15:E15"/>
    <mergeCell ref="F15:G15"/>
    <mergeCell ref="B16:C16"/>
    <mergeCell ref="D16:E16"/>
    <mergeCell ref="F16:G16"/>
    <mergeCell ref="B12:G12"/>
    <mergeCell ref="B13:C13"/>
    <mergeCell ref="D13:E13"/>
    <mergeCell ref="F13:G13"/>
    <mergeCell ref="B14:C14"/>
    <mergeCell ref="D14:E14"/>
    <mergeCell ref="F14:G14"/>
    <mergeCell ref="B9:C9"/>
    <mergeCell ref="B10:C10"/>
    <mergeCell ref="D9:E9"/>
    <mergeCell ref="D10:E10"/>
  </mergeCells>
  <conditionalFormatting sqref="D9:D10 G10 D13:G18 D21:G24 D27:G29">
    <cfRule type="containsBlanks" dxfId="0" priority="1" stopIfTrue="1">
      <formula>LEN(TRIM(D9))=0</formula>
    </cfRule>
  </conditionalFormatting>
  <dataValidations count="31">
    <dataValidation type="decimal" allowBlank="1" showInputMessage="1" showErrorMessage="1" errorTitle="Eingabefehler" error="Ganze Zahl zwischen 0 und 7 eingeben.    " sqref="F28:G28" xr:uid="{00000000-0002-0000-2E00-000000000000}">
      <formula1>0</formula1>
      <formula2>7</formula2>
    </dataValidation>
    <dataValidation type="decimal" allowBlank="1" showInputMessage="1" showErrorMessage="1" errorTitle="Eingafehler" error="Ganze Zahl zwischen 0 und 7 eingeben.  _x000a_" sqref="D28:E28" xr:uid="{00000000-0002-0000-2E00-000001000000}">
      <formula1>0</formula1>
      <formula2>7</formula2>
    </dataValidation>
    <dataValidation type="custom" showInputMessage="1" showErrorMessage="1" errorTitle="Eingabefehler" error="1. Ganze Zahl zwischen 0 und 5000 eingeben.  _x000a_2. Werte &quot;Patienten mit IIEF-Wert &gt;= 22&quot; müssen kleiner gleich sein als &quot;Anzahl Rückmeldungen&quot;.                   " sqref="D22:E22" xr:uid="{00000000-0002-0000-2E00-000002000000}">
      <formula1>IF(D21="","",IF(AND(D22&gt;0,D22&lt;=D21),D22,""))</formula1>
    </dataValidation>
    <dataValidation type="custom" showInputMessage="1" showErrorMessage="1" errorTitle="Eingabefehler" error="1. Ganze Zahl zwischen 0 und 5000 eingeben.  _x000a_2. Werte &quot;Patienten mit ICIQ-Werte 6-10&quot; müssen kleiner gleich sein als &quot;Anzahl Rückmeldungen&quot;.      " sqref="D16:G16" xr:uid="{00000000-0002-0000-2E00-000003000000}">
      <formula1>IF(D13="","",IF(AND(D16&gt;0,D16&lt;=D13),D16,""))</formula1>
    </dataValidation>
    <dataValidation type="custom" showInputMessage="1" showErrorMessage="1" errorTitle="Eingabefehler" error="1. Ganze Zahl zwischen 0 und 5000 eingeben.  _x000a_2. Werte &quot;Patienten mit ICIQ-Werte 1-5&quot; müssen kleiner gleich sein als &quot;Anzahl Rückmeldungen&quot;.      " sqref="D15:G15" xr:uid="{00000000-0002-0000-2E00-000004000000}">
      <formula1>IF(D13="","",IF(AND(D15&gt;0,D15&lt;=D13),D15,""))</formula1>
    </dataValidation>
    <dataValidation type="custom" showInputMessage="1" showErrorMessage="1" errorTitle="Eingabefehler" error="1. Ganze Zahl zwischen 0 und 5000 eingeben.  _x000a_2. Werte &quot;Patienten mit ICIQ-Werte 0&quot; müssen kleiner gleich sein als &quot;Anzahl Rückmeldungen&quot;.                     " sqref="F14:G14" xr:uid="{00000000-0002-0000-2E00-000005000000}">
      <formula1>IF(F13="","",IF(AND(F14&gt;0,F14&lt;=F13),F14,""))</formula1>
    </dataValidation>
    <dataValidation type="custom" showInputMessage="1" showErrorMessage="1" errorTitle="Eingabefehler" error="1. Ganze Zahl zwischen 0 und 5000 eingeben.  _x000a_2. Werte &quot;Patienten mit ICIQ-Werte 0&quot; müssen kleiner gleich sein als &quot;Anzahl Rückmeldungen&quot;.                 " sqref="D14:E14" xr:uid="{00000000-0002-0000-2E00-000006000000}">
      <formula1>IF(D13="","",IF(AND(D14&gt;0,D14&lt;=D13),D14,""))</formula1>
    </dataValidation>
    <dataValidation type="whole" allowBlank="1" showInputMessage="1" showErrorMessage="1" errorTitle="Eingabefehler" error="1. Ganze Zahl zwischen 0 und 5000 eingeben._x000a_2. &quot;Anzahl zurückerhaltene Fragebögen&quot; kann nicht größer sein als &quot;Anzahl zurückerhaltene Fragebögen prätherapeutische Bestimmung&quot;." sqref="G10" xr:uid="{00000000-0002-0000-2E00-000007000000}">
      <formula1>0</formula1>
      <formula2>IF(G9="",0,G9)</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27:G27" xr:uid="{00000000-0002-0000-2E00-000008000000}">
      <formula1>0</formula1>
      <formula2>IF(G10="",0,G10)</formula2>
    </dataValidation>
    <dataValidation type="whole" showInputMessage="1" showErrorMessage="1" errorTitle="Eingabefhler" error="1. Ganze Zahl zwischen 0 und 5000 eingeben._x000a_2. Werte &quot;Anzahl Rückmeldungen&quot; müssen kleiner gleich sein als &quot;Anzahl zurückerhaltene Fragebögen&quot;.             " sqref="F21:G21" xr:uid="{00000000-0002-0000-2E00-000009000000}">
      <formula1>0</formula1>
      <formula2>IF(G10="",0,G10)</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13:G13" xr:uid="{00000000-0002-0000-2E00-00000A000000}">
      <formula1>0</formula1>
      <formula2>IF(G10="",0,G10)</formula2>
    </dataValidation>
    <dataValidation showInputMessage="1" showErrorMessage="1" sqref="G9" xr:uid="{00000000-0002-0000-2E00-00000B000000}"/>
    <dataValidation type="decimal" allowBlank="1" showInputMessage="1" showErrorMessage="1" errorTitle="Eingabefehler" error="Ganze Zahl zwischen 0 und 7 eingeben.       " sqref="F29:G29" xr:uid="{00000000-0002-0000-2E00-00000C000000}">
      <formula1>0</formula1>
      <formula2>7</formula2>
    </dataValidation>
    <dataValidation type="custom" showInputMessage="1" showErrorMessage="1" errorTitle="Eingabefehler" error="1. Ganze Zahl zwischen 0 und 5000 eingeben.  _x000a_2. Werte &quot;Patienten mit IIEF-Wert &lt; 22&quot; müssen kleiner gleich sein als &quot;Anzahl Rückmeldungen&quot;.                  " sqref="F23:G23" xr:uid="{00000000-0002-0000-2E00-00000D000000}">
      <formula1>IF(F21="","",IF(AND(F23&gt;0,F23&lt;=F21),F23,""))</formula1>
    </dataValidation>
    <dataValidation type="custom" showInputMessage="1" showErrorMessage="1" errorTitle="Eingabefehler" error="1. Ganze Zahl zwischen 0 und 5000 eingeben.  _x000a_2. Werte &quot;Patienten mit ICIQ-Werte &gt;=11&quot; müssen kleiner gleich sein als &quot;Anzahl Rückmeldungen&quot;.      " sqref="D17:G17" xr:uid="{00000000-0002-0000-2E00-00000E000000}">
      <formula1>IF(D13="","",IF(AND(D17&gt;0,D17&lt;=D13),D17,""))</formula1>
    </dataValidation>
    <dataValidation type="decimal" allowBlank="1" showInputMessage="1" showErrorMessage="1" errorTitle="Eingabefehler" error="1. Eingabe nur von Zahlen möglich._x000a_2. Keine Minuswerte möglich.               " sqref="F24:G24 F18:G18" xr:uid="{00000000-0002-0000-2E00-00000F000000}">
      <formula1>0</formula1>
      <formula2>5000</formula2>
    </dataValidation>
    <dataValidation type="whole" showInputMessage="1" showErrorMessage="1" errorTitle="Eingabefehler" error="Ganze Zahl zwischen 0 und 5000 eingeben._x000a_" sqref="D9" xr:uid="{00000000-0002-0000-2E00-000010000000}">
      <formula1>0</formula1>
      <formula2>5000</formula2>
    </dataValidation>
    <dataValidation type="custom" showInputMessage="1" showErrorMessage="1" errorTitle="Eingabefehler" error="1. Ganze Zahl zwischen 0 und 5000 eingeben.  _x000a_2. Werte &quot;Patienten mit IIEF-Wert &lt; 22&quot; müssen kleiner gleich sein als &quot;Anzahl Rückmeldungen&quot;.     " sqref="D23:E23" xr:uid="{00000000-0002-0000-2E00-000011000000}">
      <formula1>IF(D21="","",IF(AND(D23&gt;0,D23&lt;=D21),D23,""))</formula1>
    </dataValidation>
    <dataValidation type="decimal" operator="greaterThan" allowBlank="1" showInputMessage="1" showErrorMessage="1" sqref="D19:E19 F30:G30 D25:E25" xr:uid="{00000000-0002-0000-2E00-000012000000}">
      <formula1>0</formula1>
    </dataValidation>
    <dataValidation type="decimal" allowBlank="1" showInputMessage="1" showErrorMessage="1" errorTitle="Eingafehler" error="Ganze Zahl zwischen 0 und 7 eingeben.  " sqref="D29:E29" xr:uid="{00000000-0002-0000-2E00-000013000000}">
      <formula1>0</formula1>
      <formula2>7</formula2>
    </dataValidation>
    <dataValidation type="decimal" allowBlank="1" showInputMessage="1" showErrorMessage="1" errorTitle="Eingafehler" error="1. Eingabe nur von Zahlen möglich._x000a_2. Keine Minuswerte möglich.               " sqref="D24:E24" xr:uid="{00000000-0002-0000-2E00-000014000000}">
      <formula1>0</formula1>
      <formula2>5000</formula2>
    </dataValidation>
    <dataValidation type="custom" showInputMessage="1" showErrorMessage="1" errorTitle="Eingabefehler" error="1. Ganze Zahl zwischen 0 und 5000 eingeben.  _x000a_2. Werte &quot;Patienten mit IIEF-Wert &gt;= 22&quot; müssen kleiner gleich sein als &quot;Anzahl Rückmeldungen&quot;.     " sqref="F22:G22" xr:uid="{00000000-0002-0000-2E00-000015000000}">
      <formula1>IF(F21="","",IF(AND(F22&gt;0,F22&lt;=F21),F22,""))</formula1>
    </dataValidation>
    <dataValidation type="decimal" showInputMessage="1" showErrorMessage="1" errorTitle="Eingabefehler" error="1. Eingabe nur von Zahlen möglich._x000a_2. Keine Minuswerte möglich.               " sqref="D18:E18" xr:uid="{00000000-0002-0000-2E00-000016000000}">
      <formula1>0</formula1>
      <formula2>5000</formula2>
    </dataValidation>
    <dataValidation type="whole" showInputMessage="1" showErrorMessage="1" errorTitle="Eingabefehler" error="1. Ganze Zahl zwischen 0 und 5000 eingeben._x000a_2. &quot;Anzahl zurückerhaltene Fragebögen&quot; kann nicht größer sein als &quot;Anzahl Primärfälle&quot;." sqref="D10" xr:uid="{00000000-0002-0000-2E00-000017000000}">
      <formula1>0</formula1>
      <formula2>D9</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E27" xr:uid="{00000000-0002-0000-2E00-000018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21" xr:uid="{00000000-0002-0000-2E00-000019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13" xr:uid="{00000000-0002-0000-2E00-00001A000000}">
      <formula1>0</formula1>
      <formula2>IF(F10="",0,F10)</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D27" xr:uid="{00000000-0002-0000-2E00-00001B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21" xr:uid="{00000000-0002-0000-2E00-00001C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13" xr:uid="{00000000-0002-0000-2E00-00001D000000}">
      <formula1>0</formula1>
      <formula2>IF(D10="",0,D10)</formula2>
    </dataValidation>
    <dataValidation type="whole" showInputMessage="1" showErrorMessage="1" sqref="G11" xr:uid="{00000000-0002-0000-2E00-00001E000000}">
      <formula1>0</formula1>
      <formula2>D10</formula2>
    </dataValidation>
  </dataValidations>
  <hyperlinks>
    <hyperlink ref="B3" location="Content!A1" display="Content (Inhaltsverzeichnis)" xr:uid="{00000000-0004-0000-2E00-000000000000}"/>
  </hyperlinks>
  <pageMargins left="0.7" right="0.7" top="0.78740157499999996" bottom="0.78740157499999996" header="0.3" footer="0.3"/>
  <pageSetup paperSize="9" orientation="portrait" horizontalDpi="0" verticalDpi="0"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1"/>
  <dimension ref="A1:V61"/>
  <sheetViews>
    <sheetView workbookViewId="0">
      <selection activeCell="C15" sqref="C15:E15"/>
    </sheetView>
  </sheetViews>
  <sheetFormatPr baseColWidth="10" defaultRowHeight="15" x14ac:dyDescent="0.25"/>
  <cols>
    <col min="1" max="1" width="2.5703125" customWidth="1"/>
    <col min="2" max="2" width="2.28515625" customWidth="1"/>
    <col min="6" max="6" width="54.5703125" customWidth="1"/>
    <col min="7" max="7" width="9.42578125" customWidth="1"/>
    <col min="8" max="8" width="21.42578125" customWidth="1"/>
    <col min="9" max="9" width="76.140625" customWidth="1"/>
    <col min="10" max="10" width="23.28515625" customWidth="1"/>
  </cols>
  <sheetData>
    <row r="1" spans="1:22" s="139" customFormat="1" ht="4.5" customHeight="1" x14ac:dyDescent="0.2">
      <c r="V1" s="438"/>
    </row>
    <row r="2" spans="1:22" s="139" customFormat="1" ht="51" customHeight="1" x14ac:dyDescent="0.2">
      <c r="C2" s="1371" t="s">
        <v>3771</v>
      </c>
      <c r="D2" s="1371"/>
      <c r="E2" s="1371"/>
      <c r="F2" s="1371"/>
      <c r="G2" s="56"/>
      <c r="H2" s="56"/>
      <c r="I2" s="56"/>
      <c r="J2" s="27"/>
      <c r="K2" s="27"/>
      <c r="L2" s="27"/>
      <c r="M2" s="27"/>
      <c r="N2" s="27"/>
      <c r="O2" s="27"/>
      <c r="P2" s="27"/>
      <c r="Q2" s="27"/>
      <c r="R2" s="27"/>
      <c r="S2" s="27"/>
      <c r="T2" s="27"/>
      <c r="U2" s="27"/>
      <c r="V2" s="438"/>
    </row>
    <row r="3" spans="1:22" s="1" customFormat="1" ht="16.5" customHeight="1" x14ac:dyDescent="0.25">
      <c r="B3" s="320"/>
      <c r="C3" s="344" t="s">
        <v>842</v>
      </c>
      <c r="D3" s="320"/>
      <c r="E3"/>
      <c r="F3"/>
      <c r="G3"/>
      <c r="H3" s="155"/>
      <c r="I3" s="155"/>
      <c r="J3" s="155"/>
      <c r="K3" s="156"/>
      <c r="L3"/>
      <c r="M3"/>
      <c r="N3"/>
    </row>
    <row r="4" spans="1:22" s="27" customFormat="1" ht="17.25" customHeight="1" x14ac:dyDescent="0.2">
      <c r="A4" s="23"/>
      <c r="B4" s="23"/>
      <c r="C4" s="570"/>
      <c r="D4" s="570"/>
      <c r="E4" s="570"/>
      <c r="F4" s="571"/>
      <c r="G4" s="26"/>
      <c r="H4" s="26"/>
    </row>
    <row r="5" spans="1:22" ht="15.75" thickBot="1" x14ac:dyDescent="0.3"/>
    <row r="6" spans="1:22" ht="30" customHeight="1" thickBot="1" x14ac:dyDescent="0.3">
      <c r="C6" s="1472" t="s">
        <v>1528</v>
      </c>
      <c r="D6" s="3000"/>
      <c r="E6" s="3001"/>
      <c r="F6" s="577" t="s">
        <v>1527</v>
      </c>
      <c r="H6" s="577" t="s">
        <v>1529</v>
      </c>
      <c r="I6" s="582" t="s">
        <v>1530</v>
      </c>
    </row>
    <row r="7" spans="1:22" ht="30" customHeight="1" x14ac:dyDescent="0.25">
      <c r="C7" s="2995" t="s">
        <v>3772</v>
      </c>
      <c r="D7" s="2996"/>
      <c r="E7" s="2996"/>
      <c r="F7" s="578" t="s">
        <v>1534</v>
      </c>
      <c r="G7" s="7"/>
      <c r="H7" s="30" t="s">
        <v>3629</v>
      </c>
      <c r="I7" s="583" t="s">
        <v>1586</v>
      </c>
    </row>
    <row r="8" spans="1:22" ht="37.5" customHeight="1" x14ac:dyDescent="0.25">
      <c r="C8" s="2997" t="s">
        <v>1533</v>
      </c>
      <c r="D8" s="2998"/>
      <c r="E8" s="2998"/>
      <c r="F8" s="579" t="s">
        <v>1535</v>
      </c>
      <c r="G8" s="7"/>
      <c r="H8" s="30" t="s">
        <v>1525</v>
      </c>
      <c r="I8" s="584" t="s">
        <v>1585</v>
      </c>
    </row>
    <row r="9" spans="1:22" ht="66" customHeight="1" x14ac:dyDescent="0.25">
      <c r="C9" s="2997" t="s">
        <v>1532</v>
      </c>
      <c r="D9" s="2998"/>
      <c r="E9" s="2998"/>
      <c r="F9" s="572" t="s">
        <v>1538</v>
      </c>
      <c r="G9" s="7"/>
      <c r="H9" s="426" t="s">
        <v>1539</v>
      </c>
      <c r="I9" s="573" t="s">
        <v>1584</v>
      </c>
    </row>
    <row r="10" spans="1:22" ht="30" customHeight="1" x14ac:dyDescent="0.25">
      <c r="C10" s="2995" t="s">
        <v>1537</v>
      </c>
      <c r="D10" s="2996"/>
      <c r="E10" s="2996"/>
      <c r="F10" s="579" t="s">
        <v>1520</v>
      </c>
      <c r="G10" s="7"/>
      <c r="H10" s="30" t="s">
        <v>195</v>
      </c>
      <c r="I10" s="584" t="s">
        <v>1587</v>
      </c>
    </row>
    <row r="11" spans="1:22" ht="36" customHeight="1" x14ac:dyDescent="0.25">
      <c r="C11" s="2995" t="s">
        <v>1595</v>
      </c>
      <c r="D11" s="2996"/>
      <c r="E11" s="2996"/>
      <c r="F11" s="579" t="s">
        <v>1520</v>
      </c>
      <c r="G11" s="627"/>
      <c r="H11" s="30" t="s">
        <v>610</v>
      </c>
      <c r="I11" s="590" t="s">
        <v>1596</v>
      </c>
    </row>
    <row r="12" spans="1:22" ht="45.75" thickBot="1" x14ac:dyDescent="0.3">
      <c r="C12" s="2999" t="s">
        <v>1531</v>
      </c>
      <c r="D12" s="3005"/>
      <c r="E12" s="3005"/>
      <c r="F12" s="708" t="s">
        <v>1520</v>
      </c>
      <c r="G12" s="7"/>
      <c r="H12" s="35" t="s">
        <v>436</v>
      </c>
      <c r="I12" s="585" t="s">
        <v>1597</v>
      </c>
    </row>
    <row r="13" spans="1:22" ht="27" customHeight="1" thickBot="1" x14ac:dyDescent="0.3">
      <c r="C13" s="1472" t="s">
        <v>2093</v>
      </c>
      <c r="D13" s="3000"/>
      <c r="E13" s="3001"/>
      <c r="F13" s="581"/>
      <c r="G13" s="7"/>
      <c r="H13" s="706"/>
      <c r="I13" s="707"/>
    </row>
    <row r="14" spans="1:22" ht="48" customHeight="1" x14ac:dyDescent="0.25">
      <c r="C14" s="3009" t="s">
        <v>1540</v>
      </c>
      <c r="D14" s="3010"/>
      <c r="E14" s="3010"/>
      <c r="F14" s="578" t="s">
        <v>1536</v>
      </c>
      <c r="G14" s="7"/>
      <c r="H14" s="30" t="s">
        <v>752</v>
      </c>
      <c r="I14" s="576" t="s">
        <v>1541</v>
      </c>
    </row>
    <row r="15" spans="1:22" ht="273" customHeight="1" x14ac:dyDescent="0.25">
      <c r="C15" s="2999" t="s">
        <v>1896</v>
      </c>
      <c r="D15" s="3005"/>
      <c r="E15" s="3005"/>
      <c r="F15" s="579" t="s">
        <v>1871</v>
      </c>
      <c r="G15" s="7"/>
      <c r="H15" s="30" t="s">
        <v>1897</v>
      </c>
      <c r="I15" s="576" t="s">
        <v>4027</v>
      </c>
    </row>
    <row r="16" spans="1:22" ht="129" customHeight="1" x14ac:dyDescent="0.25">
      <c r="C16" s="2997" t="s">
        <v>2094</v>
      </c>
      <c r="D16" s="2997"/>
      <c r="E16" s="2997"/>
      <c r="F16" s="579" t="s">
        <v>2055</v>
      </c>
      <c r="G16" s="7"/>
      <c r="H16" s="30" t="s">
        <v>2056</v>
      </c>
      <c r="I16" s="1298" t="s">
        <v>4232</v>
      </c>
      <c r="J16" s="1297"/>
    </row>
    <row r="17" spans="3:10" ht="118.5" customHeight="1" x14ac:dyDescent="0.25">
      <c r="C17" s="2999" t="s">
        <v>4236</v>
      </c>
      <c r="D17" s="2999"/>
      <c r="E17" s="2999"/>
      <c r="F17" s="579" t="s">
        <v>2054</v>
      </c>
      <c r="G17" s="586"/>
      <c r="H17" s="30" t="s">
        <v>2057</v>
      </c>
      <c r="I17" s="1298" t="s">
        <v>4233</v>
      </c>
    </row>
    <row r="18" spans="3:10" ht="103.5" customHeight="1" x14ac:dyDescent="0.25">
      <c r="C18" s="2999" t="s">
        <v>4032</v>
      </c>
      <c r="D18" s="2999"/>
      <c r="E18" s="2999"/>
      <c r="F18" s="579" t="s">
        <v>2054</v>
      </c>
      <c r="G18" s="586"/>
      <c r="H18" s="30" t="s">
        <v>2057</v>
      </c>
      <c r="I18" s="1298" t="s">
        <v>4234</v>
      </c>
    </row>
    <row r="19" spans="3:10" ht="138" customHeight="1" x14ac:dyDescent="0.25">
      <c r="C19" s="2999" t="s">
        <v>2294</v>
      </c>
      <c r="D19" s="2999"/>
      <c r="E19" s="2999"/>
      <c r="F19" s="580" t="s">
        <v>2295</v>
      </c>
      <c r="G19" s="586"/>
      <c r="H19" s="30" t="s">
        <v>2419</v>
      </c>
      <c r="I19" s="1298" t="s">
        <v>4235</v>
      </c>
    </row>
    <row r="20" spans="3:10" ht="138" customHeight="1" thickBot="1" x14ac:dyDescent="0.3">
      <c r="C20" s="2999" t="s">
        <v>4033</v>
      </c>
      <c r="D20" s="2999"/>
      <c r="E20" s="2999"/>
      <c r="F20" s="580" t="s">
        <v>2295</v>
      </c>
      <c r="G20" s="586"/>
      <c r="H20" s="30" t="s">
        <v>2419</v>
      </c>
      <c r="I20" s="1298" t="s">
        <v>4237</v>
      </c>
    </row>
    <row r="21" spans="3:10" ht="27" customHeight="1" thickBot="1" x14ac:dyDescent="0.3">
      <c r="C21" s="1472" t="s">
        <v>1550</v>
      </c>
      <c r="D21" s="3000"/>
      <c r="E21" s="3001"/>
      <c r="F21" s="581"/>
      <c r="G21" s="7"/>
      <c r="H21" s="575"/>
      <c r="I21" s="574"/>
    </row>
    <row r="22" spans="3:10" ht="87.75" customHeight="1" x14ac:dyDescent="0.25">
      <c r="C22" s="2995" t="s">
        <v>1898</v>
      </c>
      <c r="D22" s="2996"/>
      <c r="E22" s="2996"/>
      <c r="F22" s="580" t="s">
        <v>1899</v>
      </c>
      <c r="G22" s="7"/>
      <c r="H22" s="30"/>
      <c r="I22" s="590" t="s">
        <v>1861</v>
      </c>
    </row>
    <row r="23" spans="3:10" ht="129" customHeight="1" x14ac:dyDescent="0.25">
      <c r="C23" s="2995" t="s">
        <v>1542</v>
      </c>
      <c r="D23" s="2996"/>
      <c r="E23" s="2996"/>
      <c r="F23" s="579" t="s">
        <v>1521</v>
      </c>
      <c r="G23" s="586"/>
      <c r="H23" s="36" t="s">
        <v>1545</v>
      </c>
      <c r="I23" s="584" t="s">
        <v>1546</v>
      </c>
    </row>
    <row r="24" spans="3:10" ht="86.25" customHeight="1" x14ac:dyDescent="0.25">
      <c r="C24" s="2995" t="s">
        <v>1599</v>
      </c>
      <c r="D24" s="2996"/>
      <c r="E24" s="2996"/>
      <c r="F24" s="579" t="s">
        <v>1598</v>
      </c>
      <c r="G24" s="586"/>
      <c r="H24" s="36" t="s">
        <v>1600</v>
      </c>
      <c r="I24" s="590" t="s">
        <v>1601</v>
      </c>
      <c r="J24" s="593"/>
    </row>
    <row r="25" spans="3:10" ht="49.5" customHeight="1" thickBot="1" x14ac:dyDescent="0.3">
      <c r="C25" s="2997" t="s">
        <v>1543</v>
      </c>
      <c r="D25" s="2998"/>
      <c r="E25" s="2998"/>
      <c r="F25" s="580" t="s">
        <v>1544</v>
      </c>
      <c r="G25" s="586"/>
      <c r="H25" s="36" t="s">
        <v>439</v>
      </c>
      <c r="I25" s="590" t="s">
        <v>1547</v>
      </c>
    </row>
    <row r="26" spans="3:10" ht="27" customHeight="1" thickBot="1" x14ac:dyDescent="0.3">
      <c r="C26" s="1472" t="s">
        <v>3773</v>
      </c>
      <c r="D26" s="1473"/>
      <c r="E26" s="1474"/>
      <c r="F26" s="581"/>
      <c r="G26" s="7"/>
      <c r="H26" s="575"/>
      <c r="I26" s="574"/>
    </row>
    <row r="27" spans="3:10" ht="129" customHeight="1" x14ac:dyDescent="0.25">
      <c r="C27" s="2995" t="s">
        <v>49</v>
      </c>
      <c r="D27" s="2996"/>
      <c r="E27" s="2996"/>
      <c r="F27" s="579" t="s">
        <v>1536</v>
      </c>
      <c r="G27" s="586"/>
      <c r="H27" s="30" t="s">
        <v>496</v>
      </c>
      <c r="I27" s="590" t="s">
        <v>1582</v>
      </c>
    </row>
    <row r="28" spans="3:10" ht="49.5" customHeight="1" thickBot="1" x14ac:dyDescent="0.3">
      <c r="C28" s="2997" t="s">
        <v>1552</v>
      </c>
      <c r="D28" s="2998"/>
      <c r="E28" s="2998"/>
      <c r="F28" s="579" t="s">
        <v>1536</v>
      </c>
      <c r="G28" s="586"/>
      <c r="H28" s="30" t="s">
        <v>496</v>
      </c>
      <c r="I28" s="590" t="s">
        <v>1583</v>
      </c>
    </row>
    <row r="29" spans="3:10" ht="30.75" customHeight="1" thickBot="1" x14ac:dyDescent="0.3">
      <c r="C29" s="1472" t="s">
        <v>1551</v>
      </c>
      <c r="D29" s="3000"/>
      <c r="E29" s="3001"/>
      <c r="F29" s="581"/>
      <c r="G29" s="586"/>
      <c r="H29" s="587"/>
      <c r="I29" s="581"/>
    </row>
    <row r="30" spans="3:10" ht="36" customHeight="1" x14ac:dyDescent="0.25">
      <c r="C30" s="3006" t="s">
        <v>1549</v>
      </c>
      <c r="D30" s="3007"/>
      <c r="E30" s="3008"/>
      <c r="F30" s="580" t="s">
        <v>1558</v>
      </c>
      <c r="G30" s="586"/>
      <c r="H30" s="30" t="s">
        <v>451</v>
      </c>
      <c r="I30" s="580" t="s">
        <v>1559</v>
      </c>
    </row>
    <row r="31" spans="3:10" ht="36.75" customHeight="1" x14ac:dyDescent="0.25">
      <c r="C31" s="2997" t="s">
        <v>1548</v>
      </c>
      <c r="D31" s="2998"/>
      <c r="E31" s="2998"/>
      <c r="F31" s="579" t="s">
        <v>1520</v>
      </c>
      <c r="G31" s="586"/>
      <c r="H31" s="30" t="s">
        <v>450</v>
      </c>
      <c r="I31" s="584" t="s">
        <v>1557</v>
      </c>
    </row>
    <row r="32" spans="3:10" ht="126.75" customHeight="1" x14ac:dyDescent="0.25">
      <c r="C32" s="2999" t="s">
        <v>1555</v>
      </c>
      <c r="D32" s="3005"/>
      <c r="E32" s="3005"/>
      <c r="F32" s="579" t="s">
        <v>1521</v>
      </c>
      <c r="G32" s="586"/>
      <c r="H32" s="36" t="s">
        <v>1522</v>
      </c>
      <c r="I32" s="584" t="s">
        <v>1546</v>
      </c>
    </row>
    <row r="33" spans="3:9" ht="48" x14ac:dyDescent="0.25">
      <c r="C33" s="2999" t="s">
        <v>1553</v>
      </c>
      <c r="D33" s="3005"/>
      <c r="E33" s="3005"/>
      <c r="F33" s="579" t="s">
        <v>1523</v>
      </c>
      <c r="G33" s="586"/>
      <c r="H33" s="30" t="s">
        <v>486</v>
      </c>
      <c r="I33" s="588" t="s">
        <v>1524</v>
      </c>
    </row>
    <row r="34" spans="3:9" ht="33.75" x14ac:dyDescent="0.25">
      <c r="C34" s="2997" t="s">
        <v>1554</v>
      </c>
      <c r="D34" s="2998"/>
      <c r="E34" s="2998"/>
      <c r="F34" s="579" t="s">
        <v>1536</v>
      </c>
      <c r="G34" s="586"/>
      <c r="H34" s="30" t="s">
        <v>454</v>
      </c>
      <c r="I34" s="576" t="s">
        <v>1560</v>
      </c>
    </row>
    <row r="35" spans="3:9" ht="90" thickBot="1" x14ac:dyDescent="0.3">
      <c r="C35" s="2997" t="s">
        <v>1556</v>
      </c>
      <c r="D35" s="2998"/>
      <c r="E35" s="2998"/>
      <c r="F35" s="580" t="s">
        <v>1561</v>
      </c>
      <c r="G35" s="586"/>
      <c r="H35" s="43" t="s">
        <v>455</v>
      </c>
      <c r="I35" s="580" t="s">
        <v>1562</v>
      </c>
    </row>
    <row r="36" spans="3:9" ht="30" customHeight="1" thickBot="1" x14ac:dyDescent="0.3">
      <c r="C36" s="1472" t="s">
        <v>1895</v>
      </c>
      <c r="D36" s="3000"/>
      <c r="E36" s="3001"/>
      <c r="F36" s="589"/>
      <c r="G36" s="586"/>
      <c r="H36" s="587"/>
      <c r="I36" s="581"/>
    </row>
    <row r="37" spans="3:9" ht="208.5" customHeight="1" x14ac:dyDescent="0.25">
      <c r="C37" s="2995" t="s">
        <v>1563</v>
      </c>
      <c r="D37" s="2996"/>
      <c r="E37" s="2996"/>
      <c r="F37" s="657" t="s">
        <v>1894</v>
      </c>
      <c r="G37" s="586"/>
      <c r="H37" s="30" t="s">
        <v>1566</v>
      </c>
      <c r="I37" s="30" t="s">
        <v>1893</v>
      </c>
    </row>
    <row r="38" spans="3:9" ht="409.5" customHeight="1" x14ac:dyDescent="0.25">
      <c r="C38" s="3002" t="s">
        <v>1564</v>
      </c>
      <c r="D38" s="3003"/>
      <c r="E38" s="3004"/>
      <c r="F38" s="2049" t="s">
        <v>4028</v>
      </c>
      <c r="G38" s="586"/>
      <c r="H38" s="2049" t="s">
        <v>1567</v>
      </c>
      <c r="I38" s="2049" t="s">
        <v>4029</v>
      </c>
    </row>
    <row r="39" spans="3:9" ht="249" customHeight="1" x14ac:dyDescent="0.25">
      <c r="C39" s="2992"/>
      <c r="D39" s="2993"/>
      <c r="E39" s="2994"/>
      <c r="F39" s="1844"/>
      <c r="G39" s="586"/>
      <c r="H39" s="1844"/>
      <c r="I39" s="1844"/>
    </row>
    <row r="40" spans="3:9" ht="372" thickBot="1" x14ac:dyDescent="0.3">
      <c r="C40" s="2997" t="s">
        <v>1565</v>
      </c>
      <c r="D40" s="2998"/>
      <c r="E40" s="2998"/>
      <c r="F40" s="657" t="s">
        <v>1892</v>
      </c>
      <c r="G40" s="586"/>
      <c r="H40" s="30" t="s">
        <v>1567</v>
      </c>
      <c r="I40" s="30" t="s">
        <v>1891</v>
      </c>
    </row>
    <row r="41" spans="3:9" ht="30" customHeight="1" thickBot="1" x14ac:dyDescent="0.3">
      <c r="C41" s="2264" t="s">
        <v>2420</v>
      </c>
      <c r="D41" s="2255"/>
      <c r="E41" s="2258"/>
      <c r="F41" s="797"/>
      <c r="G41" s="586"/>
      <c r="H41" s="587"/>
      <c r="I41" s="581"/>
    </row>
    <row r="42" spans="3:9" ht="123" customHeight="1" x14ac:dyDescent="0.25">
      <c r="C42" s="2997" t="s">
        <v>2421</v>
      </c>
      <c r="D42" s="2998"/>
      <c r="E42" s="2998"/>
      <c r="F42" s="579" t="s">
        <v>1580</v>
      </c>
      <c r="G42" s="586"/>
      <c r="H42" s="30" t="s">
        <v>2115</v>
      </c>
      <c r="I42" s="590" t="s">
        <v>2116</v>
      </c>
    </row>
    <row r="43" spans="3:9" ht="90" x14ac:dyDescent="0.25">
      <c r="C43" s="2997" t="s">
        <v>1571</v>
      </c>
      <c r="D43" s="2998"/>
      <c r="E43" s="2998"/>
      <c r="F43" s="579" t="s">
        <v>1579</v>
      </c>
      <c r="G43" s="586"/>
      <c r="H43" s="34" t="s">
        <v>1568</v>
      </c>
      <c r="I43" s="590" t="s">
        <v>1569</v>
      </c>
    </row>
    <row r="44" spans="3:9" ht="108.75" customHeight="1" x14ac:dyDescent="0.25">
      <c r="C44" s="2997" t="s">
        <v>1570</v>
      </c>
      <c r="D44" s="2998"/>
      <c r="E44" s="2998"/>
      <c r="F44" s="579" t="s">
        <v>1580</v>
      </c>
      <c r="G44" s="586"/>
      <c r="H44" s="34" t="s">
        <v>1572</v>
      </c>
      <c r="I44" s="590" t="s">
        <v>1573</v>
      </c>
    </row>
    <row r="45" spans="3:9" ht="102.75" customHeight="1" x14ac:dyDescent="0.25">
      <c r="C45" s="2997" t="s">
        <v>1574</v>
      </c>
      <c r="D45" s="2998"/>
      <c r="E45" s="2998"/>
      <c r="F45" s="579" t="s">
        <v>1580</v>
      </c>
      <c r="G45" s="586"/>
      <c r="H45" s="30" t="s">
        <v>1575</v>
      </c>
      <c r="I45" s="590" t="s">
        <v>1576</v>
      </c>
    </row>
    <row r="46" spans="3:9" ht="33.75" x14ac:dyDescent="0.25">
      <c r="C46" s="2997" t="s">
        <v>1578</v>
      </c>
      <c r="D46" s="2998"/>
      <c r="E46" s="2998"/>
      <c r="F46" s="579" t="s">
        <v>1580</v>
      </c>
      <c r="G46" s="586"/>
      <c r="H46" s="34" t="s">
        <v>421</v>
      </c>
      <c r="I46" s="576" t="s">
        <v>1577</v>
      </c>
    </row>
    <row r="47" spans="3:9" ht="36.75" customHeight="1" x14ac:dyDescent="0.25">
      <c r="C47" s="2997" t="s">
        <v>1526</v>
      </c>
      <c r="D47" s="2998"/>
      <c r="E47" s="2998"/>
      <c r="F47" s="579" t="s">
        <v>1580</v>
      </c>
      <c r="G47" s="586"/>
      <c r="H47" s="30" t="s">
        <v>828</v>
      </c>
      <c r="I47" s="590" t="s">
        <v>1581</v>
      </c>
    </row>
    <row r="48" spans="3:9" x14ac:dyDescent="0.25">
      <c r="C48" s="7"/>
      <c r="D48" s="7"/>
      <c r="E48" s="7"/>
      <c r="F48" s="7"/>
    </row>
    <row r="49" spans="3:6" x14ac:dyDescent="0.25">
      <c r="C49" s="7"/>
      <c r="D49" s="7"/>
      <c r="E49" s="7"/>
      <c r="F49" s="7"/>
    </row>
    <row r="50" spans="3:6" x14ac:dyDescent="0.25">
      <c r="C50" s="7"/>
      <c r="D50" s="7"/>
      <c r="E50" s="7"/>
      <c r="F50" s="7"/>
    </row>
    <row r="51" spans="3:6" x14ac:dyDescent="0.25">
      <c r="C51" s="7"/>
      <c r="D51" s="7"/>
      <c r="E51" s="7"/>
      <c r="F51" s="7"/>
    </row>
    <row r="52" spans="3:6" x14ac:dyDescent="0.25">
      <c r="C52" s="7"/>
      <c r="D52" s="7"/>
      <c r="E52" s="7"/>
      <c r="F52" s="7"/>
    </row>
    <row r="53" spans="3:6" x14ac:dyDescent="0.25">
      <c r="C53" s="7"/>
      <c r="D53" s="7"/>
      <c r="E53" s="7"/>
      <c r="F53" s="7"/>
    </row>
    <row r="54" spans="3:6" x14ac:dyDescent="0.25">
      <c r="C54" s="7"/>
      <c r="D54" s="7"/>
      <c r="E54" s="7"/>
      <c r="F54" s="7"/>
    </row>
    <row r="55" spans="3:6" x14ac:dyDescent="0.25">
      <c r="C55" s="7"/>
      <c r="D55" s="7"/>
      <c r="E55" s="7"/>
      <c r="F55" s="7"/>
    </row>
    <row r="56" spans="3:6" x14ac:dyDescent="0.25">
      <c r="C56" s="7"/>
      <c r="D56" s="7"/>
      <c r="E56" s="7"/>
      <c r="F56" s="7"/>
    </row>
    <row r="57" spans="3:6" x14ac:dyDescent="0.25">
      <c r="C57" s="7"/>
      <c r="D57" s="7"/>
      <c r="E57" s="7"/>
      <c r="F57" s="7"/>
    </row>
    <row r="58" spans="3:6" x14ac:dyDescent="0.25">
      <c r="C58" s="7"/>
      <c r="D58" s="7"/>
      <c r="E58" s="7"/>
      <c r="F58" s="7"/>
    </row>
    <row r="59" spans="3:6" x14ac:dyDescent="0.25">
      <c r="C59" s="7"/>
      <c r="D59" s="7"/>
      <c r="E59" s="7"/>
      <c r="F59" s="7"/>
    </row>
    <row r="60" spans="3:6" x14ac:dyDescent="0.25">
      <c r="C60" s="7"/>
      <c r="D60" s="7"/>
      <c r="E60" s="7"/>
      <c r="F60" s="7"/>
    </row>
    <row r="61" spans="3:6" x14ac:dyDescent="0.25">
      <c r="C61" s="7"/>
      <c r="D61" s="7"/>
      <c r="E61" s="7"/>
      <c r="F61" s="7"/>
    </row>
  </sheetData>
  <sheetProtection algorithmName="SHA-512" hashValue="o1wxm7udzjFnhMZmpRDqlX/XQXfRcQ36XvXsdJbjdEO79LsJhgJkWr1T+slB1Ww6eyGBnjxEPWoKlqoK1yENFQ==" saltValue="IlGWQkyKyHy+s3YvmkQc1Q==" spinCount="100000" sheet="1" objects="1" scenarios="1"/>
  <mergeCells count="46">
    <mergeCell ref="C28:E28"/>
    <mergeCell ref="C11:E11"/>
    <mergeCell ref="C24:E24"/>
    <mergeCell ref="C22:E22"/>
    <mergeCell ref="C15:E15"/>
    <mergeCell ref="C16:E16"/>
    <mergeCell ref="C19:E19"/>
    <mergeCell ref="C18:E18"/>
    <mergeCell ref="C20:E20"/>
    <mergeCell ref="C36:E36"/>
    <mergeCell ref="C9:E9"/>
    <mergeCell ref="C2:F2"/>
    <mergeCell ref="C6:E6"/>
    <mergeCell ref="C7:E7"/>
    <mergeCell ref="C8:E8"/>
    <mergeCell ref="C30:E30"/>
    <mergeCell ref="C10:E10"/>
    <mergeCell ref="C12:E12"/>
    <mergeCell ref="C14:E14"/>
    <mergeCell ref="C21:E21"/>
    <mergeCell ref="C23:E23"/>
    <mergeCell ref="C25:E25"/>
    <mergeCell ref="C26:E26"/>
    <mergeCell ref="C29:E29"/>
    <mergeCell ref="C27:E27"/>
    <mergeCell ref="C35:E35"/>
    <mergeCell ref="C17:E17"/>
    <mergeCell ref="C13:E13"/>
    <mergeCell ref="C47:E47"/>
    <mergeCell ref="C40:E40"/>
    <mergeCell ref="C41:E41"/>
    <mergeCell ref="C43:E43"/>
    <mergeCell ref="C44:E44"/>
    <mergeCell ref="C45:E45"/>
    <mergeCell ref="C46:E46"/>
    <mergeCell ref="C42:E42"/>
    <mergeCell ref="C38:E38"/>
    <mergeCell ref="C31:E31"/>
    <mergeCell ref="C34:E34"/>
    <mergeCell ref="C32:E32"/>
    <mergeCell ref="C33:E33"/>
    <mergeCell ref="I38:I39"/>
    <mergeCell ref="C39:E39"/>
    <mergeCell ref="F38:F39"/>
    <mergeCell ref="H38:H39"/>
    <mergeCell ref="C37:E37"/>
  </mergeCells>
  <hyperlinks>
    <hyperlink ref="C3" location="Content!A1" display="Content (Inhaltsverzeichnis)" xr:uid="{6E8129D7-E25C-433D-B2FF-BE681F0E1B9E}"/>
  </hyperlink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2"/>
  <dimension ref="A1:Y115"/>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7.28515625" customWidth="1"/>
    <col min="7" max="7" width="7"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20.7109375" customWidth="1"/>
    <col min="15" max="15" width="13.7109375" customWidth="1"/>
    <col min="16" max="16" width="13.28515625" customWidth="1"/>
    <col min="17" max="17" width="18.28515625" customWidth="1"/>
    <col min="18" max="18" width="14.28515625" customWidth="1"/>
    <col min="19" max="19" width="13.42578125" customWidth="1"/>
    <col min="20" max="20" width="19"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4"/>
    </row>
    <row r="2" spans="1:25" s="595" customFormat="1" ht="47.25" customHeight="1" x14ac:dyDescent="0.25">
      <c r="B2" s="1402" t="s">
        <v>1686</v>
      </c>
      <c r="C2" s="1402"/>
      <c r="D2" s="1402"/>
      <c r="E2" s="1402"/>
      <c r="F2" s="1402"/>
      <c r="G2" s="1402"/>
      <c r="H2" s="1402"/>
      <c r="I2" s="606"/>
      <c r="J2" s="606"/>
      <c r="K2" s="606"/>
      <c r="L2" s="606"/>
      <c r="M2" s="606"/>
      <c r="N2" s="606"/>
      <c r="O2" s="606"/>
      <c r="P2" s="606"/>
      <c r="Q2" s="606"/>
      <c r="R2" s="606"/>
    </row>
    <row r="3" spans="1:25" s="1" customFormat="1" ht="19.5" customHeight="1" x14ac:dyDescent="0.25">
      <c r="B3" s="344" t="s">
        <v>842</v>
      </c>
      <c r="C3"/>
      <c r="D3"/>
      <c r="E3"/>
      <c r="F3"/>
      <c r="G3"/>
      <c r="H3"/>
      <c r="I3"/>
      <c r="J3" s="317"/>
      <c r="K3"/>
      <c r="L3"/>
      <c r="M3"/>
    </row>
    <row r="4" spans="1:25" x14ac:dyDescent="0.25">
      <c r="B4" s="2189" t="s">
        <v>1631</v>
      </c>
      <c r="C4" s="2190"/>
      <c r="D4" s="2190"/>
      <c r="E4" s="2190"/>
      <c r="F4" s="2190"/>
      <c r="G4" s="2190"/>
      <c r="H4" s="2190"/>
      <c r="I4" s="2190"/>
      <c r="J4" s="2190"/>
      <c r="K4" s="2190"/>
      <c r="L4" s="2191"/>
      <c r="M4" s="58"/>
      <c r="N4" s="2192" t="s">
        <v>1632</v>
      </c>
      <c r="O4" s="2190"/>
      <c r="P4" s="2190"/>
      <c r="Q4" s="2190"/>
      <c r="R4" s="2190"/>
      <c r="S4" s="2190"/>
      <c r="T4" s="2190"/>
      <c r="U4" s="2190"/>
      <c r="V4" s="2190"/>
    </row>
    <row r="5" spans="1:25" ht="15.75" thickBot="1" x14ac:dyDescent="0.3">
      <c r="B5" s="58"/>
      <c r="C5" s="58"/>
      <c r="D5" s="58"/>
      <c r="E5" s="58"/>
      <c r="F5" s="58"/>
      <c r="G5" s="58"/>
      <c r="H5" s="58"/>
      <c r="I5" s="58"/>
      <c r="J5" s="58"/>
      <c r="K5" s="58"/>
      <c r="L5" s="58"/>
      <c r="M5" s="58"/>
      <c r="N5" s="58"/>
    </row>
    <row r="6" spans="1:25" ht="29.25" customHeight="1" thickBot="1" x14ac:dyDescent="0.3">
      <c r="B6" s="607"/>
      <c r="C6" s="2193" t="s">
        <v>1604</v>
      </c>
      <c r="D6" s="2193"/>
      <c r="E6" s="2193"/>
      <c r="F6" s="120"/>
      <c r="G6" s="120"/>
      <c r="H6" s="120"/>
      <c r="I6" s="120"/>
      <c r="J6" s="608"/>
      <c r="K6" s="608"/>
      <c r="L6" s="609"/>
      <c r="M6" s="58"/>
      <c r="N6" s="58"/>
      <c r="O6" s="58"/>
      <c r="P6" s="58"/>
      <c r="Q6" s="58"/>
      <c r="R6" s="58"/>
      <c r="S6" s="58"/>
      <c r="T6" s="58"/>
      <c r="U6" s="58"/>
      <c r="V6" s="58"/>
      <c r="W6" s="58"/>
      <c r="X6" s="58"/>
      <c r="Y6" s="58"/>
    </row>
    <row r="7" spans="1:25" ht="39.75" customHeight="1" thickBot="1" x14ac:dyDescent="0.3">
      <c r="B7" s="598"/>
      <c r="C7" s="561"/>
      <c r="D7" s="599" t="s">
        <v>1605</v>
      </c>
      <c r="E7" s="2194" t="s">
        <v>1607</v>
      </c>
      <c r="F7" s="2195"/>
      <c r="G7" s="599" t="s">
        <v>1606</v>
      </c>
      <c r="H7" s="2194" t="s">
        <v>1608</v>
      </c>
      <c r="I7" s="2195"/>
      <c r="J7" s="58"/>
      <c r="K7" s="58"/>
      <c r="L7" s="600"/>
      <c r="M7" s="58"/>
      <c r="N7" s="2185" t="s">
        <v>1609</v>
      </c>
      <c r="O7" s="2186"/>
      <c r="P7" s="2186"/>
      <c r="Q7" s="2186"/>
      <c r="R7" s="2187" t="s">
        <v>1652</v>
      </c>
      <c r="S7" s="2188"/>
      <c r="T7" s="2188"/>
      <c r="U7" s="7"/>
      <c r="V7" s="7"/>
      <c r="W7" s="7"/>
      <c r="X7" s="7"/>
      <c r="Y7" s="7"/>
    </row>
    <row r="8" spans="1:25" ht="4.5" customHeight="1" x14ac:dyDescent="0.25">
      <c r="B8" s="598"/>
      <c r="C8" s="561"/>
      <c r="D8" s="128"/>
      <c r="E8" s="601"/>
      <c r="F8" s="601"/>
      <c r="G8" s="128"/>
      <c r="H8" s="601"/>
      <c r="I8" s="601"/>
      <c r="J8" s="58"/>
      <c r="K8" s="58"/>
      <c r="L8" s="600"/>
      <c r="M8" s="58"/>
      <c r="N8" s="602"/>
      <c r="O8" s="602"/>
      <c r="P8" s="7"/>
      <c r="Q8" s="7"/>
      <c r="R8" s="7"/>
      <c r="S8" s="7"/>
      <c r="T8" s="7"/>
      <c r="U8" s="7"/>
      <c r="V8" s="7"/>
      <c r="W8" s="7"/>
      <c r="X8" s="7"/>
      <c r="Y8" s="7"/>
    </row>
    <row r="9" spans="1:25" ht="29.45" customHeight="1" thickBot="1" x14ac:dyDescent="0.3">
      <c r="B9" s="596"/>
      <c r="C9" s="2203" t="s">
        <v>1653</v>
      </c>
      <c r="D9" s="2203"/>
      <c r="E9" s="2203"/>
      <c r="F9" s="2203"/>
      <c r="G9" s="7"/>
      <c r="H9" s="7"/>
      <c r="I9" s="7"/>
      <c r="J9" s="7"/>
      <c r="K9" s="7"/>
      <c r="L9" s="597"/>
      <c r="M9" s="58"/>
      <c r="N9" s="7"/>
      <c r="O9" s="342"/>
      <c r="P9" s="342"/>
      <c r="Q9" s="342"/>
      <c r="R9" s="342"/>
      <c r="S9" s="342"/>
      <c r="T9" s="342"/>
      <c r="U9" s="342"/>
      <c r="V9" s="342"/>
      <c r="W9" s="342"/>
      <c r="X9" s="342"/>
      <c r="Y9" s="342"/>
    </row>
    <row r="10" spans="1:25" ht="39" customHeight="1" thickBot="1" x14ac:dyDescent="0.3">
      <c r="B10" s="598"/>
      <c r="C10" s="561"/>
      <c r="D10" s="599" t="s">
        <v>1605</v>
      </c>
      <c r="E10" s="2194" t="s">
        <v>1611</v>
      </c>
      <c r="F10" s="2195"/>
      <c r="G10" s="599" t="s">
        <v>1606</v>
      </c>
      <c r="H10" s="2194" t="s">
        <v>1612</v>
      </c>
      <c r="I10" s="2195"/>
      <c r="J10" s="58"/>
      <c r="K10" s="58"/>
      <c r="L10" s="600"/>
      <c r="M10" s="58"/>
      <c r="N10" s="604" t="s">
        <v>1655</v>
      </c>
      <c r="O10" s="621" t="s">
        <v>195</v>
      </c>
      <c r="P10" s="3018" t="s">
        <v>436</v>
      </c>
      <c r="Q10" s="3019"/>
      <c r="R10" s="3020" t="s">
        <v>1654</v>
      </c>
      <c r="S10" s="3021"/>
      <c r="T10" s="298"/>
      <c r="U10" s="342"/>
      <c r="V10" s="342"/>
      <c r="W10" s="342"/>
      <c r="X10" s="342"/>
      <c r="Y10" s="342"/>
    </row>
    <row r="11" spans="1:25" ht="7.5" customHeight="1" x14ac:dyDescent="0.25">
      <c r="B11" s="596"/>
      <c r="C11" s="7"/>
      <c r="D11" s="7"/>
      <c r="E11" s="7"/>
      <c r="F11" s="7"/>
      <c r="G11" s="7"/>
      <c r="H11" s="7"/>
      <c r="I11" s="7"/>
      <c r="J11" s="7"/>
      <c r="K11" s="7"/>
      <c r="L11" s="597"/>
      <c r="M11" s="58"/>
      <c r="N11" s="7"/>
      <c r="O11" s="7"/>
      <c r="P11" s="7"/>
      <c r="Q11" s="7"/>
      <c r="R11" s="7"/>
      <c r="S11" s="7"/>
      <c r="T11" s="7"/>
      <c r="U11" s="7"/>
      <c r="V11" s="7"/>
      <c r="W11" s="7"/>
      <c r="X11" s="7"/>
      <c r="Y11" s="7"/>
    </row>
    <row r="12" spans="1:25" ht="26.25" customHeight="1" x14ac:dyDescent="0.25">
      <c r="B12" s="596"/>
      <c r="C12" s="2197" t="s">
        <v>1659</v>
      </c>
      <c r="D12" s="2197"/>
      <c r="E12" s="2197"/>
      <c r="F12" s="2197"/>
      <c r="G12" s="2197"/>
      <c r="H12" s="622"/>
      <c r="I12" s="298"/>
      <c r="J12" s="7"/>
      <c r="K12" s="7"/>
      <c r="L12" s="597"/>
      <c r="M12" s="58"/>
    </row>
    <row r="13" spans="1:25" ht="7.5" customHeight="1" thickBot="1" x14ac:dyDescent="0.3">
      <c r="B13" s="596"/>
      <c r="C13" s="7"/>
      <c r="D13" s="7"/>
      <c r="E13" s="7"/>
      <c r="F13" s="7"/>
      <c r="G13" s="7"/>
      <c r="H13" s="7"/>
      <c r="I13" s="7"/>
      <c r="J13" s="7"/>
      <c r="K13" s="7"/>
      <c r="L13" s="597"/>
      <c r="M13" s="58"/>
      <c r="N13" s="7"/>
      <c r="O13" s="7"/>
      <c r="P13" s="7"/>
      <c r="Q13" s="7"/>
      <c r="R13" s="7"/>
      <c r="S13" s="7"/>
      <c r="T13" s="7"/>
      <c r="U13" s="7"/>
      <c r="V13" s="7"/>
      <c r="W13" s="7"/>
      <c r="X13" s="7"/>
      <c r="Y13" s="7"/>
    </row>
    <row r="14" spans="1:25" ht="37.5" customHeight="1" thickBot="1" x14ac:dyDescent="0.3">
      <c r="B14" s="596"/>
      <c r="C14" s="3013" t="s">
        <v>1656</v>
      </c>
      <c r="D14" s="3013"/>
      <c r="E14" s="3013"/>
      <c r="F14" s="3013"/>
      <c r="G14" s="3014"/>
      <c r="H14" s="603" t="s">
        <v>1602</v>
      </c>
      <c r="I14" s="298"/>
      <c r="J14" s="7"/>
      <c r="K14" s="7"/>
      <c r="L14" s="597"/>
      <c r="M14" s="58"/>
      <c r="N14" s="604" t="s">
        <v>1671</v>
      </c>
      <c r="O14" s="3011" t="s">
        <v>1660</v>
      </c>
      <c r="P14" s="3012"/>
    </row>
    <row r="15" spans="1:25" ht="7.5" customHeight="1" thickBot="1" x14ac:dyDescent="0.3">
      <c r="B15" s="596"/>
      <c r="C15" s="7"/>
      <c r="D15" s="7"/>
      <c r="E15" s="7"/>
      <c r="F15" s="7"/>
      <c r="G15" s="7"/>
      <c r="H15" s="7"/>
      <c r="I15" s="7"/>
      <c r="J15" s="7"/>
      <c r="K15" s="7"/>
      <c r="L15" s="597"/>
      <c r="M15" s="58"/>
      <c r="N15" s="7"/>
      <c r="O15" s="7"/>
      <c r="P15" s="7"/>
      <c r="Q15" s="7"/>
      <c r="R15" s="7"/>
      <c r="S15" s="7"/>
      <c r="T15" s="7"/>
      <c r="U15" s="7"/>
      <c r="V15" s="7"/>
      <c r="W15" s="7"/>
      <c r="X15" s="7"/>
      <c r="Y15" s="7"/>
    </row>
    <row r="16" spans="1:25" ht="37.5" customHeight="1" thickBot="1" x14ac:dyDescent="0.3">
      <c r="B16" s="596"/>
      <c r="C16" s="3013" t="s">
        <v>1657</v>
      </c>
      <c r="D16" s="3013"/>
      <c r="E16" s="3013"/>
      <c r="F16" s="3013"/>
      <c r="G16" s="3014"/>
      <c r="H16" s="603" t="s">
        <v>1602</v>
      </c>
      <c r="I16" s="298"/>
      <c r="J16" s="7"/>
      <c r="K16" s="7"/>
      <c r="L16" s="597"/>
      <c r="M16" s="58"/>
      <c r="N16" s="604" t="s">
        <v>1671</v>
      </c>
      <c r="O16" s="3011" t="s">
        <v>1661</v>
      </c>
      <c r="P16" s="3012"/>
    </row>
    <row r="17" spans="2:25" ht="7.5" customHeight="1" thickBot="1" x14ac:dyDescent="0.3">
      <c r="B17" s="596"/>
      <c r="C17" s="7"/>
      <c r="D17" s="7"/>
      <c r="E17" s="7"/>
      <c r="F17" s="7"/>
      <c r="G17" s="7"/>
      <c r="H17" s="7"/>
      <c r="I17" s="7"/>
      <c r="J17" s="7"/>
      <c r="K17" s="7"/>
      <c r="L17" s="597"/>
      <c r="M17" s="58"/>
      <c r="N17" s="7"/>
      <c r="O17" s="7"/>
      <c r="P17" s="7"/>
      <c r="Q17" s="7"/>
      <c r="R17" s="7"/>
      <c r="S17" s="7"/>
      <c r="T17" s="7"/>
      <c r="U17" s="7"/>
      <c r="V17" s="7"/>
      <c r="W17" s="7"/>
      <c r="X17" s="7"/>
      <c r="Y17" s="7"/>
    </row>
    <row r="18" spans="2:25" ht="37.5" customHeight="1" thickBot="1" x14ac:dyDescent="0.3">
      <c r="B18" s="596"/>
      <c r="C18" s="3013" t="s">
        <v>1658</v>
      </c>
      <c r="D18" s="3013"/>
      <c r="E18" s="3013"/>
      <c r="F18" s="3013"/>
      <c r="G18" s="3014"/>
      <c r="H18" s="603" t="s">
        <v>1602</v>
      </c>
      <c r="I18" s="298"/>
      <c r="J18" s="7"/>
      <c r="K18" s="7"/>
      <c r="L18" s="597"/>
      <c r="M18" s="58"/>
      <c r="N18" s="604" t="s">
        <v>1671</v>
      </c>
      <c r="O18" s="3011" t="s">
        <v>1662</v>
      </c>
      <c r="P18" s="3012"/>
    </row>
    <row r="19" spans="2:25" ht="7.5" customHeight="1" thickBot="1" x14ac:dyDescent="0.3">
      <c r="B19" s="596"/>
      <c r="C19" s="7"/>
      <c r="D19" s="7"/>
      <c r="E19" s="7"/>
      <c r="F19" s="7"/>
      <c r="G19" s="7"/>
      <c r="H19" s="7"/>
      <c r="I19" s="7"/>
      <c r="J19" s="7"/>
      <c r="K19" s="7"/>
      <c r="L19" s="597"/>
      <c r="M19" s="58"/>
      <c r="N19" s="7"/>
      <c r="O19" s="7"/>
      <c r="P19" s="7"/>
      <c r="Q19" s="7"/>
      <c r="R19" s="7"/>
      <c r="S19" s="7"/>
      <c r="T19" s="7"/>
      <c r="U19" s="7"/>
      <c r="V19" s="7"/>
      <c r="W19" s="7"/>
      <c r="X19" s="7"/>
      <c r="Y19" s="7"/>
    </row>
    <row r="20" spans="2:25" ht="43.5" customHeight="1" thickBot="1" x14ac:dyDescent="0.3">
      <c r="B20" s="596"/>
      <c r="C20" s="2197" t="s">
        <v>1663</v>
      </c>
      <c r="D20" s="2197"/>
      <c r="E20" s="2197"/>
      <c r="F20" s="2197"/>
      <c r="G20" s="2197"/>
      <c r="H20" s="603" t="s">
        <v>1602</v>
      </c>
      <c r="I20" s="298"/>
      <c r="J20" s="7"/>
      <c r="K20" s="7"/>
      <c r="L20" s="597"/>
      <c r="M20" s="58"/>
      <c r="N20" s="604" t="s">
        <v>1671</v>
      </c>
      <c r="O20" s="3011" t="s">
        <v>1664</v>
      </c>
      <c r="P20" s="3012"/>
      <c r="Q20" s="342"/>
      <c r="R20" s="342"/>
      <c r="S20" s="342"/>
      <c r="T20" s="342"/>
    </row>
    <row r="21" spans="2:25" ht="7.5" customHeight="1" thickBot="1" x14ac:dyDescent="0.3">
      <c r="B21" s="596"/>
      <c r="C21" s="7"/>
      <c r="D21" s="7"/>
      <c r="E21" s="7"/>
      <c r="F21" s="7"/>
      <c r="G21" s="7"/>
      <c r="H21" s="7"/>
      <c r="I21" s="7"/>
      <c r="J21" s="7"/>
      <c r="K21" s="7"/>
      <c r="L21" s="597"/>
      <c r="M21" s="58"/>
      <c r="N21" s="7"/>
      <c r="O21" s="7"/>
      <c r="P21" s="7"/>
      <c r="Q21" s="7"/>
      <c r="R21" s="7"/>
      <c r="S21" s="7"/>
      <c r="T21" s="7"/>
      <c r="U21" s="7"/>
      <c r="V21" s="7"/>
      <c r="W21" s="7"/>
      <c r="X21" s="7"/>
      <c r="Y21" s="7"/>
    </row>
    <row r="22" spans="2:25" ht="43.5" customHeight="1" thickBot="1" x14ac:dyDescent="0.3">
      <c r="B22" s="596"/>
      <c r="C22" s="2197" t="s">
        <v>1665</v>
      </c>
      <c r="D22" s="2197"/>
      <c r="E22" s="2197"/>
      <c r="F22" s="2197"/>
      <c r="G22" s="2197"/>
      <c r="H22" s="603" t="s">
        <v>1602</v>
      </c>
      <c r="I22" s="298"/>
      <c r="J22" s="7"/>
      <c r="K22" s="7"/>
      <c r="L22" s="597"/>
      <c r="M22" s="58"/>
      <c r="N22" s="604" t="s">
        <v>1671</v>
      </c>
      <c r="O22" s="3011" t="s">
        <v>1667</v>
      </c>
      <c r="P22" s="3012"/>
      <c r="Q22" s="342"/>
      <c r="R22" s="342"/>
      <c r="S22" s="342"/>
      <c r="T22" s="342"/>
    </row>
    <row r="23" spans="2:25" ht="7.5" customHeight="1" thickBot="1" x14ac:dyDescent="0.3">
      <c r="B23" s="596"/>
      <c r="C23" s="7"/>
      <c r="D23" s="7"/>
      <c r="E23" s="7"/>
      <c r="F23" s="7"/>
      <c r="G23" s="7"/>
      <c r="H23" s="7"/>
      <c r="I23" s="7"/>
      <c r="J23" s="7"/>
      <c r="K23" s="7"/>
      <c r="L23" s="597"/>
      <c r="M23" s="58"/>
      <c r="N23" s="7"/>
      <c r="O23" s="7"/>
      <c r="P23" s="7"/>
      <c r="Q23" s="7"/>
      <c r="R23" s="7"/>
      <c r="S23" s="7"/>
      <c r="T23" s="7"/>
      <c r="U23" s="7"/>
      <c r="V23" s="7"/>
      <c r="W23" s="7"/>
      <c r="X23" s="7"/>
      <c r="Y23" s="7"/>
    </row>
    <row r="24" spans="2:25" ht="43.5" customHeight="1" thickBot="1" x14ac:dyDescent="0.3">
      <c r="B24" s="596"/>
      <c r="C24" s="2197" t="s">
        <v>1666</v>
      </c>
      <c r="D24" s="2197"/>
      <c r="E24" s="2197"/>
      <c r="F24" s="2197"/>
      <c r="G24" s="2197"/>
      <c r="H24" s="603" t="s">
        <v>1602</v>
      </c>
      <c r="I24" s="298"/>
      <c r="J24" s="7"/>
      <c r="K24" s="7"/>
      <c r="L24" s="597"/>
      <c r="M24" s="58"/>
      <c r="N24" s="604" t="s">
        <v>1671</v>
      </c>
      <c r="O24" s="3011" t="s">
        <v>1668</v>
      </c>
      <c r="P24" s="3012"/>
      <c r="Q24" s="342"/>
      <c r="R24" s="342"/>
      <c r="S24" s="342"/>
      <c r="T24" s="342"/>
    </row>
    <row r="25" spans="2:25" ht="7.5" customHeight="1" thickBot="1" x14ac:dyDescent="0.3">
      <c r="B25" s="596"/>
      <c r="C25" s="7"/>
      <c r="D25" s="7"/>
      <c r="E25" s="7"/>
      <c r="F25" s="7"/>
      <c r="G25" s="7"/>
      <c r="H25" s="7"/>
      <c r="I25" s="7"/>
      <c r="J25" s="7"/>
      <c r="K25" s="7"/>
      <c r="L25" s="597"/>
      <c r="M25" s="58"/>
      <c r="N25" s="7"/>
      <c r="O25" s="7"/>
      <c r="P25" s="7"/>
      <c r="Q25" s="7"/>
      <c r="R25" s="7"/>
      <c r="S25" s="7"/>
      <c r="T25" s="7"/>
      <c r="U25" s="7"/>
      <c r="V25" s="7"/>
      <c r="W25" s="7"/>
      <c r="X25" s="7"/>
      <c r="Y25" s="7"/>
    </row>
    <row r="26" spans="2:25" ht="43.5" customHeight="1" thickBot="1" x14ac:dyDescent="0.3">
      <c r="B26" s="596"/>
      <c r="C26" s="2197" t="s">
        <v>1669</v>
      </c>
      <c r="D26" s="2197"/>
      <c r="E26" s="2197"/>
      <c r="F26" s="2197"/>
      <c r="G26" s="2197"/>
      <c r="H26" s="603" t="s">
        <v>1602</v>
      </c>
      <c r="I26" s="298"/>
      <c r="J26" s="7"/>
      <c r="K26" s="7"/>
      <c r="L26" s="597"/>
      <c r="M26" s="58"/>
      <c r="N26" s="604" t="s">
        <v>1671</v>
      </c>
      <c r="O26" s="3011" t="s">
        <v>1670</v>
      </c>
      <c r="P26" s="3012"/>
      <c r="Q26" s="604" t="s">
        <v>1687</v>
      </c>
      <c r="R26" s="3011" t="s">
        <v>1688</v>
      </c>
      <c r="S26" s="3012"/>
      <c r="T26" s="342"/>
    </row>
    <row r="27" spans="2:25" ht="7.5" customHeight="1" x14ac:dyDescent="0.25">
      <c r="B27" s="596"/>
      <c r="C27" s="7"/>
      <c r="D27" s="7"/>
      <c r="E27" s="7"/>
      <c r="F27" s="7"/>
      <c r="G27" s="7"/>
      <c r="H27" s="7"/>
      <c r="I27" s="7"/>
      <c r="J27" s="7"/>
      <c r="K27" s="7"/>
      <c r="L27" s="597"/>
      <c r="M27" s="58"/>
      <c r="N27" s="7"/>
      <c r="O27" s="7"/>
      <c r="P27" s="7"/>
      <c r="Q27" s="7"/>
      <c r="R27" s="7"/>
      <c r="S27" s="7"/>
      <c r="T27" s="7"/>
      <c r="U27" s="7"/>
      <c r="V27" s="7"/>
      <c r="W27" s="7"/>
      <c r="X27" s="7"/>
      <c r="Y27" s="7"/>
    </row>
    <row r="28" spans="2:25" ht="26.25" customHeight="1" x14ac:dyDescent="0.25">
      <c r="B28" s="596"/>
      <c r="C28" s="2197" t="s">
        <v>3773</v>
      </c>
      <c r="D28" s="2197"/>
      <c r="E28" s="2197"/>
      <c r="F28" s="2197"/>
      <c r="G28" s="2197"/>
      <c r="H28" s="622"/>
      <c r="I28" s="298"/>
      <c r="J28" s="7"/>
      <c r="K28" s="7"/>
      <c r="L28" s="597"/>
      <c r="M28" s="58"/>
    </row>
    <row r="29" spans="2:25" ht="7.5" customHeight="1" thickBot="1" x14ac:dyDescent="0.3">
      <c r="B29" s="596"/>
      <c r="C29" s="7"/>
      <c r="D29" s="7"/>
      <c r="E29" s="7"/>
      <c r="F29" s="7"/>
      <c r="G29" s="7"/>
      <c r="H29" s="7"/>
      <c r="I29" s="7"/>
      <c r="J29" s="7"/>
      <c r="K29" s="7"/>
      <c r="L29" s="597"/>
      <c r="M29" s="58"/>
      <c r="N29" s="7"/>
      <c r="O29" s="7"/>
      <c r="P29" s="7"/>
      <c r="Q29" s="7"/>
      <c r="R29" s="7"/>
      <c r="S29" s="7"/>
      <c r="T29" s="7"/>
      <c r="U29" s="7"/>
      <c r="V29" s="7"/>
      <c r="W29" s="7"/>
      <c r="X29" s="7"/>
      <c r="Y29" s="7"/>
    </row>
    <row r="30" spans="2:25" ht="37.5" customHeight="1" thickBot="1" x14ac:dyDescent="0.3">
      <c r="B30" s="596"/>
      <c r="C30" s="3013" t="s">
        <v>1672</v>
      </c>
      <c r="D30" s="3013"/>
      <c r="E30" s="3013"/>
      <c r="F30" s="3013"/>
      <c r="G30" s="3014"/>
      <c r="H30" s="603" t="s">
        <v>1602</v>
      </c>
      <c r="I30" s="298"/>
      <c r="J30" s="7"/>
      <c r="K30" s="7"/>
      <c r="L30" s="597"/>
      <c r="M30" s="58"/>
      <c r="N30" s="604" t="s">
        <v>1624</v>
      </c>
      <c r="O30" s="3011" t="s">
        <v>1689</v>
      </c>
      <c r="P30" s="3012"/>
    </row>
    <row r="31" spans="2:25" ht="7.5" customHeight="1" thickBot="1" x14ac:dyDescent="0.3">
      <c r="B31" s="596"/>
      <c r="C31" s="7"/>
      <c r="D31" s="7"/>
      <c r="E31" s="7"/>
      <c r="F31" s="7"/>
      <c r="G31" s="7"/>
      <c r="H31" s="7"/>
      <c r="I31" s="7"/>
      <c r="J31" s="7"/>
      <c r="K31" s="7"/>
      <c r="L31" s="597"/>
      <c r="M31" s="58"/>
      <c r="N31" s="7"/>
      <c r="O31" s="7"/>
      <c r="P31" s="7"/>
      <c r="Q31" s="7"/>
      <c r="R31" s="7"/>
      <c r="S31" s="7"/>
      <c r="T31" s="7"/>
      <c r="U31" s="7"/>
      <c r="V31" s="7"/>
      <c r="W31" s="7"/>
      <c r="X31" s="7"/>
      <c r="Y31" s="7"/>
    </row>
    <row r="32" spans="2:25" ht="37.5" customHeight="1" thickBot="1" x14ac:dyDescent="0.3">
      <c r="B32" s="596"/>
      <c r="C32" s="3013" t="s">
        <v>1673</v>
      </c>
      <c r="D32" s="3013"/>
      <c r="E32" s="3013"/>
      <c r="F32" s="3013"/>
      <c r="G32" s="3014"/>
      <c r="H32" s="603" t="s">
        <v>1602</v>
      </c>
      <c r="I32" s="298"/>
      <c r="J32" s="7"/>
      <c r="K32" s="7"/>
      <c r="L32" s="597"/>
      <c r="M32" s="58"/>
      <c r="N32" s="604" t="s">
        <v>1624</v>
      </c>
      <c r="O32" s="3011" t="s">
        <v>1690</v>
      </c>
      <c r="P32" s="3012"/>
    </row>
    <row r="33" spans="2:25" ht="7.5" customHeight="1" x14ac:dyDescent="0.25">
      <c r="B33" s="596"/>
      <c r="C33" s="7"/>
      <c r="D33" s="7"/>
      <c r="E33" s="7"/>
      <c r="F33" s="7"/>
      <c r="G33" s="7"/>
      <c r="H33" s="7"/>
      <c r="I33" s="7"/>
      <c r="J33" s="7"/>
      <c r="K33" s="7"/>
      <c r="L33" s="597"/>
      <c r="M33" s="58"/>
      <c r="N33" s="7"/>
      <c r="O33" s="7"/>
      <c r="P33" s="7"/>
      <c r="Q33" s="7"/>
      <c r="R33" s="7"/>
      <c r="S33" s="7"/>
      <c r="T33" s="7"/>
      <c r="U33" s="7"/>
      <c r="V33" s="7"/>
      <c r="W33" s="7"/>
      <c r="X33" s="7"/>
      <c r="Y33" s="7"/>
    </row>
    <row r="34" spans="2:25" ht="26.25" customHeight="1" x14ac:dyDescent="0.25">
      <c r="B34" s="596"/>
      <c r="C34" s="2197" t="s">
        <v>1551</v>
      </c>
      <c r="D34" s="2197"/>
      <c r="E34" s="2197"/>
      <c r="F34" s="2197"/>
      <c r="G34" s="2197"/>
      <c r="H34" s="622"/>
      <c r="I34" s="298"/>
      <c r="J34" s="7"/>
      <c r="K34" s="7"/>
      <c r="L34" s="597"/>
      <c r="M34" s="58"/>
    </row>
    <row r="35" spans="2:25" ht="7.5" customHeight="1" thickBot="1" x14ac:dyDescent="0.3">
      <c r="B35" s="596"/>
      <c r="C35" s="7"/>
      <c r="D35" s="7"/>
      <c r="E35" s="7"/>
      <c r="F35" s="7"/>
      <c r="G35" s="7"/>
      <c r="H35" s="7"/>
      <c r="I35" s="7"/>
      <c r="J35" s="7"/>
      <c r="K35" s="7"/>
      <c r="L35" s="597"/>
      <c r="M35" s="58"/>
      <c r="N35" s="7"/>
      <c r="O35" s="7"/>
      <c r="P35" s="7"/>
      <c r="Q35" s="7"/>
      <c r="R35" s="7"/>
      <c r="S35" s="7"/>
      <c r="T35" s="7"/>
      <c r="U35" s="7"/>
      <c r="V35" s="7"/>
      <c r="W35" s="7"/>
      <c r="X35" s="7"/>
      <c r="Y35" s="7"/>
    </row>
    <row r="36" spans="2:25" ht="37.5" customHeight="1" thickBot="1" x14ac:dyDescent="0.3">
      <c r="B36" s="596"/>
      <c r="C36" s="3013" t="s">
        <v>1675</v>
      </c>
      <c r="D36" s="3013"/>
      <c r="E36" s="3013"/>
      <c r="F36" s="3013"/>
      <c r="G36" s="3014"/>
      <c r="H36" s="603" t="s">
        <v>1602</v>
      </c>
      <c r="I36" s="298"/>
      <c r="J36" s="7"/>
      <c r="K36" s="7"/>
      <c r="L36" s="597"/>
      <c r="M36" s="58"/>
      <c r="N36" s="604" t="s">
        <v>1678</v>
      </c>
      <c r="O36" s="3011" t="s">
        <v>1691</v>
      </c>
      <c r="P36" s="3012"/>
    </row>
    <row r="37" spans="2:25" ht="7.5" customHeight="1" thickBot="1" x14ac:dyDescent="0.3">
      <c r="B37" s="596"/>
      <c r="C37" s="7"/>
      <c r="D37" s="7"/>
      <c r="E37" s="7"/>
      <c r="F37" s="7"/>
      <c r="G37" s="7"/>
      <c r="H37" s="7"/>
      <c r="I37" s="7"/>
      <c r="J37" s="7"/>
      <c r="K37" s="7"/>
      <c r="L37" s="597"/>
      <c r="M37" s="58"/>
      <c r="N37" s="7"/>
      <c r="O37" s="7"/>
      <c r="P37" s="7"/>
      <c r="Q37" s="7"/>
      <c r="R37" s="7"/>
      <c r="S37" s="7"/>
      <c r="T37" s="7"/>
      <c r="U37" s="7"/>
      <c r="V37" s="7"/>
      <c r="W37" s="7"/>
      <c r="X37" s="7"/>
      <c r="Y37" s="7"/>
    </row>
    <row r="38" spans="2:25" ht="37.5" customHeight="1" thickBot="1" x14ac:dyDescent="0.3">
      <c r="B38" s="596"/>
      <c r="C38" s="3013" t="s">
        <v>1674</v>
      </c>
      <c r="D38" s="3013"/>
      <c r="E38" s="3013"/>
      <c r="F38" s="3013"/>
      <c r="G38" s="3014"/>
      <c r="H38" s="603" t="s">
        <v>1602</v>
      </c>
      <c r="I38" s="298"/>
      <c r="J38" s="7"/>
      <c r="K38" s="7"/>
      <c r="L38" s="597"/>
      <c r="M38" s="58"/>
      <c r="N38" s="604" t="s">
        <v>1677</v>
      </c>
      <c r="O38" s="3011" t="s">
        <v>1692</v>
      </c>
      <c r="P38" s="3012"/>
    </row>
    <row r="39" spans="2:25" ht="7.5" customHeight="1" thickBot="1" x14ac:dyDescent="0.3">
      <c r="B39" s="596"/>
      <c r="C39" s="7"/>
      <c r="D39" s="7"/>
      <c r="E39" s="7"/>
      <c r="F39" s="7"/>
      <c r="G39" s="7"/>
      <c r="H39" s="7"/>
      <c r="I39" s="7"/>
      <c r="J39" s="7"/>
      <c r="K39" s="7"/>
      <c r="L39" s="597"/>
      <c r="M39" s="58"/>
      <c r="N39" s="7"/>
      <c r="O39" s="7"/>
      <c r="P39" s="7"/>
      <c r="Q39" s="7"/>
      <c r="R39" s="7"/>
      <c r="S39" s="7"/>
      <c r="T39" s="7"/>
      <c r="U39" s="7"/>
      <c r="V39" s="7"/>
      <c r="W39" s="7"/>
      <c r="X39" s="7"/>
      <c r="Y39" s="7"/>
    </row>
    <row r="40" spans="2:25" ht="37.5" customHeight="1" thickBot="1" x14ac:dyDescent="0.3">
      <c r="B40" s="596"/>
      <c r="C40" s="3013" t="s">
        <v>1676</v>
      </c>
      <c r="D40" s="3013"/>
      <c r="E40" s="3013"/>
      <c r="F40" s="3013"/>
      <c r="G40" s="3014"/>
      <c r="H40" s="603" t="s">
        <v>1602</v>
      </c>
      <c r="I40" s="298"/>
      <c r="J40" s="7"/>
      <c r="K40" s="7"/>
      <c r="L40" s="597"/>
      <c r="M40" s="58"/>
      <c r="N40" s="604" t="s">
        <v>1678</v>
      </c>
      <c r="O40" s="3011" t="s">
        <v>1692</v>
      </c>
      <c r="P40" s="3012"/>
    </row>
    <row r="41" spans="2:25" ht="7.5" customHeight="1" x14ac:dyDescent="0.25">
      <c r="B41" s="596"/>
      <c r="C41" s="7"/>
      <c r="D41" s="7"/>
      <c r="E41" s="7"/>
      <c r="F41" s="7"/>
      <c r="G41" s="7"/>
      <c r="H41" s="7"/>
      <c r="I41" s="7"/>
      <c r="J41" s="7"/>
      <c r="K41" s="7"/>
      <c r="L41" s="597"/>
      <c r="M41" s="58"/>
      <c r="N41" s="7"/>
      <c r="O41" s="7"/>
      <c r="P41" s="7"/>
      <c r="Q41" s="7"/>
      <c r="R41" s="7"/>
      <c r="S41" s="7"/>
      <c r="T41" s="7"/>
      <c r="U41" s="7"/>
      <c r="V41" s="7"/>
      <c r="W41" s="7"/>
      <c r="X41" s="7"/>
      <c r="Y41" s="7"/>
    </row>
    <row r="42" spans="2:25" ht="26.25" customHeight="1" x14ac:dyDescent="0.25">
      <c r="B42" s="596"/>
      <c r="C42" s="2197" t="s">
        <v>1679</v>
      </c>
      <c r="D42" s="2197"/>
      <c r="E42" s="2197"/>
      <c r="F42" s="2197"/>
      <c r="G42" s="2197"/>
      <c r="H42" s="622"/>
      <c r="I42" s="298"/>
      <c r="J42" s="7"/>
      <c r="K42" s="7"/>
      <c r="L42" s="597"/>
      <c r="M42" s="58"/>
    </row>
    <row r="43" spans="2:25" ht="7.5" customHeight="1" thickBot="1" x14ac:dyDescent="0.3">
      <c r="B43" s="596"/>
      <c r="C43" s="7"/>
      <c r="D43" s="7"/>
      <c r="E43" s="7"/>
      <c r="F43" s="7"/>
      <c r="G43" s="7"/>
      <c r="H43" s="7"/>
      <c r="I43" s="7"/>
      <c r="J43" s="7"/>
      <c r="K43" s="7"/>
      <c r="L43" s="597"/>
      <c r="M43" s="58"/>
      <c r="N43" s="7"/>
      <c r="O43" s="7"/>
      <c r="P43" s="7"/>
      <c r="Q43" s="7"/>
      <c r="R43" s="7"/>
      <c r="S43" s="7"/>
      <c r="T43" s="7"/>
      <c r="U43" s="7"/>
      <c r="V43" s="7"/>
      <c r="W43" s="7"/>
      <c r="X43" s="7"/>
      <c r="Y43" s="7"/>
    </row>
    <row r="44" spans="2:25" ht="37.5" customHeight="1" thickBot="1" x14ac:dyDescent="0.3">
      <c r="B44" s="596"/>
      <c r="C44" s="3013" t="s">
        <v>1680</v>
      </c>
      <c r="D44" s="3013"/>
      <c r="E44" s="3013"/>
      <c r="F44" s="3013"/>
      <c r="G44" s="3014"/>
      <c r="H44" s="603" t="s">
        <v>1602</v>
      </c>
      <c r="I44" s="298"/>
      <c r="J44" s="7"/>
      <c r="K44" s="7"/>
      <c r="L44" s="597"/>
      <c r="M44" s="58"/>
      <c r="N44" s="604" t="s">
        <v>1678</v>
      </c>
      <c r="O44" s="3015" t="s">
        <v>1693</v>
      </c>
      <c r="P44" s="3015"/>
      <c r="Q44" s="3015" t="s">
        <v>1697</v>
      </c>
      <c r="R44" s="3015"/>
      <c r="S44" s="3017" t="s">
        <v>1698</v>
      </c>
      <c r="T44" s="3016"/>
    </row>
    <row r="45" spans="2:25" ht="7.5" customHeight="1" thickBot="1" x14ac:dyDescent="0.3">
      <c r="B45" s="596"/>
      <c r="C45" s="7"/>
      <c r="D45" s="7"/>
      <c r="E45" s="7"/>
      <c r="F45" s="7"/>
      <c r="G45" s="7"/>
      <c r="H45" s="7"/>
      <c r="I45" s="7"/>
      <c r="J45" s="7"/>
      <c r="K45" s="7"/>
      <c r="L45" s="597"/>
      <c r="M45" s="58"/>
      <c r="N45" s="7"/>
      <c r="O45" s="7"/>
      <c r="P45" s="7"/>
      <c r="Q45" s="7"/>
      <c r="R45" s="7"/>
      <c r="S45" s="7"/>
      <c r="T45" s="7"/>
      <c r="U45" s="7"/>
      <c r="V45" s="7"/>
      <c r="W45" s="7"/>
      <c r="X45" s="7"/>
      <c r="Y45" s="7"/>
    </row>
    <row r="46" spans="2:25" ht="37.5" customHeight="1" thickBot="1" x14ac:dyDescent="0.3">
      <c r="B46" s="596"/>
      <c r="C46" s="3013" t="s">
        <v>1681</v>
      </c>
      <c r="D46" s="3013"/>
      <c r="E46" s="3013"/>
      <c r="F46" s="3013"/>
      <c r="G46" s="3014"/>
      <c r="H46" s="603" t="s">
        <v>1602</v>
      </c>
      <c r="I46" s="298"/>
      <c r="J46" s="7"/>
      <c r="K46" s="7"/>
      <c r="L46" s="597"/>
      <c r="M46" s="58"/>
      <c r="N46" s="604" t="s">
        <v>1678</v>
      </c>
      <c r="O46" s="3015" t="s">
        <v>1693</v>
      </c>
      <c r="P46" s="3015"/>
      <c r="Q46" s="3015" t="s">
        <v>1696</v>
      </c>
      <c r="R46" s="3015"/>
      <c r="S46" s="3017" t="s">
        <v>1698</v>
      </c>
      <c r="T46" s="3016"/>
    </row>
    <row r="47" spans="2:25" ht="7.5" customHeight="1" thickBot="1" x14ac:dyDescent="0.3">
      <c r="B47" s="596"/>
      <c r="C47" s="7"/>
      <c r="D47" s="7"/>
      <c r="E47" s="7"/>
      <c r="F47" s="7"/>
      <c r="G47" s="7"/>
      <c r="H47" s="7"/>
      <c r="I47" s="7"/>
      <c r="J47" s="7"/>
      <c r="K47" s="7"/>
      <c r="L47" s="597"/>
      <c r="M47" s="58"/>
      <c r="N47" s="7"/>
      <c r="O47" s="7"/>
      <c r="P47" s="7"/>
      <c r="Q47" s="7"/>
      <c r="R47" s="7"/>
      <c r="S47" s="7"/>
      <c r="T47" s="7"/>
      <c r="U47" s="7"/>
      <c r="V47" s="7"/>
      <c r="W47" s="7"/>
      <c r="X47" s="7"/>
      <c r="Y47" s="7"/>
    </row>
    <row r="48" spans="2:25" ht="37.5" customHeight="1" thickBot="1" x14ac:dyDescent="0.3">
      <c r="B48" s="596"/>
      <c r="C48" s="3013" t="s">
        <v>1682</v>
      </c>
      <c r="D48" s="3013"/>
      <c r="E48" s="3013"/>
      <c r="F48" s="3013"/>
      <c r="G48" s="3014"/>
      <c r="H48" s="603" t="s">
        <v>1602</v>
      </c>
      <c r="I48" s="298"/>
      <c r="J48" s="7"/>
      <c r="K48" s="7"/>
      <c r="L48" s="597"/>
      <c r="M48" s="58"/>
      <c r="N48" s="604" t="s">
        <v>1678</v>
      </c>
      <c r="O48" s="3015" t="s">
        <v>1693</v>
      </c>
      <c r="P48" s="3015"/>
      <c r="Q48" s="3015" t="s">
        <v>1695</v>
      </c>
      <c r="R48" s="3015"/>
      <c r="S48" s="3017" t="s">
        <v>1698</v>
      </c>
      <c r="T48" s="3016"/>
    </row>
    <row r="49" spans="2:25" ht="7.5" customHeight="1" thickBot="1" x14ac:dyDescent="0.3">
      <c r="B49" s="596"/>
      <c r="C49" s="7"/>
      <c r="D49" s="7"/>
      <c r="E49" s="7"/>
      <c r="F49" s="7"/>
      <c r="G49" s="7"/>
      <c r="H49" s="7"/>
      <c r="I49" s="7"/>
      <c r="J49" s="7"/>
      <c r="K49" s="7"/>
      <c r="L49" s="597"/>
      <c r="M49" s="58"/>
      <c r="N49" s="7"/>
      <c r="O49" s="7"/>
      <c r="P49" s="7"/>
      <c r="Q49" s="7"/>
      <c r="R49" s="7"/>
      <c r="S49" s="7"/>
      <c r="T49" s="7"/>
      <c r="U49" s="7"/>
      <c r="V49" s="7"/>
      <c r="W49" s="7"/>
      <c r="X49" s="7"/>
      <c r="Y49" s="7"/>
    </row>
    <row r="50" spans="2:25" ht="37.5" customHeight="1" thickBot="1" x14ac:dyDescent="0.3">
      <c r="B50" s="596"/>
      <c r="C50" s="3013" t="s">
        <v>1683</v>
      </c>
      <c r="D50" s="3013"/>
      <c r="E50" s="3013"/>
      <c r="F50" s="3013"/>
      <c r="G50" s="3014"/>
      <c r="H50" s="603" t="s">
        <v>1602</v>
      </c>
      <c r="I50" s="298"/>
      <c r="J50" s="7"/>
      <c r="K50" s="7"/>
      <c r="L50" s="597"/>
      <c r="M50" s="58"/>
      <c r="N50" s="604" t="s">
        <v>1678</v>
      </c>
      <c r="O50" s="3015" t="s">
        <v>1693</v>
      </c>
      <c r="P50" s="3015"/>
      <c r="Q50" s="3015" t="s">
        <v>1694</v>
      </c>
      <c r="R50" s="3015"/>
      <c r="S50" s="3015" t="s">
        <v>1699</v>
      </c>
      <c r="T50" s="3016"/>
    </row>
    <row r="51" spans="2:25" ht="7.5" customHeight="1" x14ac:dyDescent="0.25">
      <c r="B51" s="596"/>
      <c r="C51" s="7"/>
      <c r="D51" s="7"/>
      <c r="E51" s="7"/>
      <c r="F51" s="7"/>
      <c r="G51" s="7"/>
      <c r="H51" s="7"/>
      <c r="I51" s="7"/>
      <c r="J51" s="7"/>
      <c r="K51" s="7"/>
      <c r="L51" s="597"/>
      <c r="M51" s="58"/>
      <c r="U51" s="7"/>
      <c r="V51" s="7"/>
      <c r="W51" s="7"/>
      <c r="X51" s="7"/>
      <c r="Y51" s="7"/>
    </row>
    <row r="52" spans="2:25" ht="7.5" customHeight="1" thickBot="1" x14ac:dyDescent="0.3">
      <c r="B52" s="596"/>
      <c r="C52" s="7"/>
      <c r="D52" s="7"/>
      <c r="E52" s="7"/>
      <c r="F52" s="7"/>
      <c r="G52" s="7"/>
      <c r="H52" s="7"/>
      <c r="I52" s="7"/>
      <c r="J52" s="7"/>
      <c r="K52" s="7"/>
      <c r="L52" s="597"/>
      <c r="M52" s="58"/>
      <c r="N52" s="7"/>
      <c r="O52" s="7"/>
      <c r="P52" s="7"/>
      <c r="Q52" s="7"/>
      <c r="R52" s="7"/>
      <c r="S52" s="7"/>
      <c r="T52" s="7"/>
      <c r="U52" s="7"/>
      <c r="V52" s="7"/>
      <c r="W52" s="7"/>
      <c r="X52" s="7"/>
      <c r="Y52" s="7"/>
    </row>
    <row r="53" spans="2:25" ht="37.5" customHeight="1" thickBot="1" x14ac:dyDescent="0.3">
      <c r="B53" s="596"/>
      <c r="C53" s="2197" t="s">
        <v>1684</v>
      </c>
      <c r="D53" s="2197"/>
      <c r="E53" s="2197"/>
      <c r="F53" s="2197"/>
      <c r="G53" s="2198"/>
      <c r="H53" s="603" t="s">
        <v>1602</v>
      </c>
      <c r="I53" s="298"/>
      <c r="J53" s="7"/>
      <c r="K53" s="7"/>
      <c r="L53" s="597"/>
      <c r="M53" s="58"/>
      <c r="N53" s="604" t="s">
        <v>1678</v>
      </c>
      <c r="O53" s="3015" t="s">
        <v>1693</v>
      </c>
      <c r="P53" s="3015"/>
      <c r="Q53" s="3015" t="s">
        <v>1694</v>
      </c>
      <c r="R53" s="3015"/>
      <c r="S53" s="3015" t="s">
        <v>1700</v>
      </c>
      <c r="T53" s="3016"/>
    </row>
    <row r="54" spans="2:25" ht="7.5" customHeight="1" thickBot="1" x14ac:dyDescent="0.3">
      <c r="B54" s="596"/>
      <c r="C54" s="7"/>
      <c r="D54" s="7"/>
      <c r="E54" s="7"/>
      <c r="F54" s="7"/>
      <c r="G54" s="7"/>
      <c r="H54" s="7"/>
      <c r="I54" s="7"/>
      <c r="J54" s="7"/>
      <c r="K54" s="7"/>
      <c r="L54" s="597"/>
      <c r="M54" s="58"/>
      <c r="N54" s="7"/>
      <c r="O54" s="7"/>
      <c r="P54" s="7"/>
      <c r="Q54" s="7"/>
      <c r="R54" s="7"/>
      <c r="S54" s="7"/>
      <c r="T54" s="7"/>
      <c r="U54" s="7"/>
      <c r="V54" s="7"/>
      <c r="W54" s="7"/>
      <c r="X54" s="7"/>
      <c r="Y54" s="7"/>
    </row>
    <row r="55" spans="2:25" ht="50.25" customHeight="1" thickBot="1" x14ac:dyDescent="0.3">
      <c r="B55" s="596"/>
      <c r="C55" s="2197" t="s">
        <v>1685</v>
      </c>
      <c r="D55" s="2197"/>
      <c r="E55" s="2197"/>
      <c r="F55" s="2197"/>
      <c r="G55" s="2198"/>
      <c r="H55" s="603" t="s">
        <v>1602</v>
      </c>
      <c r="I55" s="298"/>
      <c r="J55" s="7"/>
      <c r="K55" s="7"/>
      <c r="L55" s="597"/>
      <c r="M55" s="58"/>
      <c r="N55" s="604" t="s">
        <v>1678</v>
      </c>
      <c r="O55" s="3015" t="s">
        <v>1693</v>
      </c>
      <c r="P55" s="3015"/>
      <c r="Q55" s="3015" t="s">
        <v>1694</v>
      </c>
      <c r="R55" s="3015"/>
      <c r="S55" s="3015" t="s">
        <v>1701</v>
      </c>
      <c r="T55" s="3016"/>
    </row>
    <row r="56" spans="2:25" ht="7.5" customHeight="1" x14ac:dyDescent="0.25">
      <c r="B56" s="596"/>
      <c r="C56" s="7"/>
      <c r="D56" s="7"/>
      <c r="E56" s="7"/>
      <c r="F56" s="7"/>
      <c r="G56" s="7"/>
      <c r="H56" s="7"/>
      <c r="I56" s="7"/>
      <c r="J56" s="7"/>
      <c r="K56" s="7"/>
      <c r="L56" s="597"/>
      <c r="M56" s="58"/>
      <c r="N56" s="7"/>
      <c r="O56" s="7"/>
      <c r="P56" s="7"/>
      <c r="Q56" s="7"/>
      <c r="R56" s="7"/>
      <c r="S56" s="7"/>
      <c r="T56" s="7"/>
      <c r="U56" s="7"/>
      <c r="V56" s="7"/>
      <c r="W56" s="7"/>
      <c r="X56" s="7"/>
      <c r="Y56" s="7"/>
    </row>
    <row r="57" spans="2:25" x14ac:dyDescent="0.25">
      <c r="B57" s="611"/>
      <c r="L57" s="612"/>
    </row>
    <row r="58" spans="2:25" ht="27.75" customHeight="1" x14ac:dyDescent="0.25">
      <c r="B58" s="611"/>
      <c r="E58" s="2196" t="s">
        <v>1628</v>
      </c>
      <c r="F58" s="2196"/>
      <c r="G58" s="2196"/>
      <c r="H58" s="2196"/>
      <c r="I58" s="2196"/>
      <c r="J58" s="2196"/>
      <c r="L58" s="612"/>
    </row>
    <row r="59" spans="2:25" ht="15.75" thickBot="1" x14ac:dyDescent="0.3">
      <c r="B59" s="613"/>
      <c r="C59" s="614"/>
      <c r="D59" s="614"/>
      <c r="E59" s="614"/>
      <c r="F59" s="614"/>
      <c r="G59" s="614"/>
      <c r="H59" s="614"/>
      <c r="I59" s="614"/>
      <c r="J59" s="614"/>
      <c r="K59" s="614"/>
      <c r="L59" s="615"/>
    </row>
    <row r="60" spans="2:25" ht="15.75" thickBot="1" x14ac:dyDescent="0.3"/>
    <row r="61" spans="2:25" ht="30" customHeight="1" thickBot="1" x14ac:dyDescent="0.3">
      <c r="B61" s="2200" t="s">
        <v>1651</v>
      </c>
      <c r="C61" s="2201"/>
      <c r="D61" s="2201"/>
      <c r="E61" s="2201"/>
      <c r="F61" s="2201"/>
      <c r="G61" s="2201"/>
      <c r="H61" s="2201"/>
      <c r="I61" s="2201"/>
      <c r="J61" s="2201"/>
      <c r="K61" s="2201"/>
      <c r="L61" s="2202"/>
    </row>
    <row r="62" spans="2:25" ht="29.25" customHeight="1" x14ac:dyDescent="0.25">
      <c r="B62" s="607"/>
      <c r="C62" s="2193" t="s">
        <v>1604</v>
      </c>
      <c r="D62" s="2193"/>
      <c r="E62" s="2193"/>
      <c r="F62" s="120"/>
      <c r="G62" s="120"/>
      <c r="H62" s="120"/>
      <c r="I62" s="120"/>
      <c r="J62" s="608"/>
      <c r="K62" s="608"/>
      <c r="L62" s="609"/>
      <c r="M62" s="58"/>
      <c r="N62" s="58"/>
      <c r="O62" s="58"/>
      <c r="P62" s="58"/>
      <c r="Q62" s="58"/>
      <c r="R62" s="58"/>
      <c r="S62" s="58"/>
      <c r="T62" s="58"/>
      <c r="U62" s="58"/>
      <c r="V62" s="58"/>
      <c r="W62" s="58"/>
      <c r="X62" s="58"/>
      <c r="Y62" s="58"/>
    </row>
    <row r="63" spans="2:25" ht="39.75" customHeight="1" x14ac:dyDescent="0.25">
      <c r="B63" s="598"/>
      <c r="C63" s="561"/>
      <c r="D63" s="599" t="s">
        <v>1605</v>
      </c>
      <c r="E63" s="2194">
        <v>2009</v>
      </c>
      <c r="F63" s="2195"/>
      <c r="G63" s="599" t="s">
        <v>1606</v>
      </c>
      <c r="H63" s="2194">
        <v>2015</v>
      </c>
      <c r="I63" s="2195"/>
      <c r="J63" s="58"/>
      <c r="K63" s="58"/>
      <c r="L63" s="600"/>
      <c r="M63" s="58"/>
      <c r="U63" s="7"/>
      <c r="V63" s="7"/>
      <c r="W63" s="7"/>
      <c r="X63" s="7"/>
      <c r="Y63" s="7"/>
    </row>
    <row r="64" spans="2:25" ht="4.5" customHeight="1" x14ac:dyDescent="0.25">
      <c r="B64" s="598"/>
      <c r="C64" s="561"/>
      <c r="D64" s="128"/>
      <c r="E64" s="601"/>
      <c r="F64" s="601"/>
      <c r="G64" s="128"/>
      <c r="H64" s="601"/>
      <c r="I64" s="601"/>
      <c r="J64" s="58"/>
      <c r="K64" s="58"/>
      <c r="L64" s="600"/>
      <c r="M64" s="58"/>
      <c r="U64" s="7"/>
      <c r="V64" s="7"/>
      <c r="W64" s="7"/>
      <c r="X64" s="7"/>
      <c r="Y64" s="7"/>
    </row>
    <row r="65" spans="2:25" ht="29.45" customHeight="1" x14ac:dyDescent="0.25">
      <c r="B65" s="596"/>
      <c r="C65" s="2203" t="s">
        <v>1653</v>
      </c>
      <c r="D65" s="2203"/>
      <c r="E65" s="2203"/>
      <c r="F65" s="2203"/>
      <c r="G65" s="7"/>
      <c r="H65" s="7"/>
      <c r="I65" s="7"/>
      <c r="J65" s="7"/>
      <c r="K65" s="7"/>
      <c r="L65" s="597"/>
      <c r="M65" s="58"/>
      <c r="U65" s="342"/>
      <c r="V65" s="342"/>
      <c r="W65" s="342"/>
      <c r="X65" s="342"/>
      <c r="Y65" s="342"/>
    </row>
    <row r="66" spans="2:25" ht="39" customHeight="1" x14ac:dyDescent="0.25">
      <c r="B66" s="598"/>
      <c r="C66" s="561"/>
      <c r="D66" s="599" t="s">
        <v>1605</v>
      </c>
      <c r="E66" s="2194">
        <v>0</v>
      </c>
      <c r="F66" s="2195"/>
      <c r="G66" s="599" t="s">
        <v>1606</v>
      </c>
      <c r="H66" s="2194">
        <v>100</v>
      </c>
      <c r="I66" s="2195"/>
      <c r="J66" s="58"/>
      <c r="K66" s="58"/>
      <c r="L66" s="600"/>
      <c r="M66" s="58"/>
      <c r="U66" s="342"/>
      <c r="V66" s="342"/>
      <c r="W66" s="342"/>
      <c r="X66" s="342"/>
      <c r="Y66" s="342"/>
    </row>
    <row r="67" spans="2:25" ht="7.5" customHeight="1" x14ac:dyDescent="0.25">
      <c r="B67" s="596"/>
      <c r="C67" s="7"/>
      <c r="D67" s="7"/>
      <c r="E67" s="7"/>
      <c r="F67" s="7"/>
      <c r="G67" s="7"/>
      <c r="H67" s="7"/>
      <c r="I67" s="7"/>
      <c r="J67" s="7"/>
      <c r="K67" s="7"/>
      <c r="L67" s="597"/>
      <c r="M67" s="58"/>
      <c r="U67" s="7"/>
      <c r="V67" s="7"/>
      <c r="W67" s="7"/>
      <c r="X67" s="7"/>
      <c r="Y67" s="7"/>
    </row>
    <row r="68" spans="2:25" ht="26.25" customHeight="1" x14ac:dyDescent="0.25">
      <c r="B68" s="596"/>
      <c r="C68" s="2197" t="s">
        <v>1659</v>
      </c>
      <c r="D68" s="2197"/>
      <c r="E68" s="2197"/>
      <c r="F68" s="2197"/>
      <c r="G68" s="2197"/>
      <c r="H68" s="622"/>
      <c r="I68" s="298"/>
      <c r="J68" s="7"/>
      <c r="K68" s="7"/>
      <c r="L68" s="597"/>
      <c r="M68" s="58"/>
    </row>
    <row r="69" spans="2:25" ht="7.5" customHeight="1" x14ac:dyDescent="0.25">
      <c r="B69" s="596"/>
      <c r="C69" s="7"/>
      <c r="D69" s="7"/>
      <c r="E69" s="7"/>
      <c r="F69" s="7"/>
      <c r="G69" s="7"/>
      <c r="H69" s="7"/>
      <c r="I69" s="7"/>
      <c r="J69" s="7"/>
      <c r="K69" s="7"/>
      <c r="L69" s="597"/>
      <c r="M69" s="58"/>
      <c r="U69" s="7"/>
      <c r="V69" s="7"/>
      <c r="W69" s="7"/>
      <c r="X69" s="7"/>
      <c r="Y69" s="7"/>
    </row>
    <row r="70" spans="2:25" ht="37.5" customHeight="1" x14ac:dyDescent="0.25">
      <c r="B70" s="596"/>
      <c r="C70" s="3013" t="s">
        <v>1656</v>
      </c>
      <c r="D70" s="3013"/>
      <c r="E70" s="3013"/>
      <c r="F70" s="3013"/>
      <c r="G70" s="3014"/>
      <c r="H70" s="603" t="s">
        <v>1602</v>
      </c>
      <c r="I70" s="298"/>
      <c r="J70" s="7"/>
      <c r="K70" s="7"/>
      <c r="L70" s="597"/>
      <c r="M70" s="58"/>
    </row>
    <row r="71" spans="2:25" ht="7.5" customHeight="1" x14ac:dyDescent="0.25">
      <c r="B71" s="596"/>
      <c r="C71" s="7"/>
      <c r="D71" s="7"/>
      <c r="E71" s="7"/>
      <c r="F71" s="7"/>
      <c r="G71" s="7"/>
      <c r="H71" s="7"/>
      <c r="I71" s="7"/>
      <c r="J71" s="7"/>
      <c r="K71" s="7"/>
      <c r="L71" s="597"/>
      <c r="M71" s="58"/>
      <c r="U71" s="7"/>
      <c r="V71" s="7"/>
      <c r="W71" s="7"/>
      <c r="X71" s="7"/>
      <c r="Y71" s="7"/>
    </row>
    <row r="72" spans="2:25" ht="37.5" customHeight="1" x14ac:dyDescent="0.25">
      <c r="B72" s="596"/>
      <c r="C72" s="3013" t="s">
        <v>1657</v>
      </c>
      <c r="D72" s="3013"/>
      <c r="E72" s="3013"/>
      <c r="F72" s="3013"/>
      <c r="G72" s="3014"/>
      <c r="H72" s="603" t="s">
        <v>1602</v>
      </c>
      <c r="I72" s="298"/>
      <c r="J72" s="7"/>
      <c r="K72" s="7"/>
      <c r="L72" s="597"/>
      <c r="M72" s="58"/>
    </row>
    <row r="73" spans="2:25" ht="7.5" customHeight="1" x14ac:dyDescent="0.25">
      <c r="B73" s="596"/>
      <c r="C73" s="7"/>
      <c r="D73" s="7"/>
      <c r="E73" s="7"/>
      <c r="F73" s="7"/>
      <c r="G73" s="7"/>
      <c r="H73" s="7"/>
      <c r="I73" s="7"/>
      <c r="J73" s="7"/>
      <c r="K73" s="7"/>
      <c r="L73" s="597"/>
      <c r="M73" s="58"/>
      <c r="U73" s="7"/>
      <c r="V73" s="7"/>
      <c r="W73" s="7"/>
      <c r="X73" s="7"/>
      <c r="Y73" s="7"/>
    </row>
    <row r="74" spans="2:25" ht="37.5" customHeight="1" x14ac:dyDescent="0.25">
      <c r="B74" s="596"/>
      <c r="C74" s="3013" t="s">
        <v>1658</v>
      </c>
      <c r="D74" s="3013"/>
      <c r="E74" s="3013"/>
      <c r="F74" s="3013"/>
      <c r="G74" s="3014"/>
      <c r="H74" s="603" t="s">
        <v>1602</v>
      </c>
      <c r="I74" s="298"/>
      <c r="J74" s="7"/>
      <c r="K74" s="7"/>
      <c r="L74" s="597"/>
      <c r="M74" s="58"/>
    </row>
    <row r="75" spans="2:25" ht="7.5" customHeight="1" x14ac:dyDescent="0.25">
      <c r="B75" s="596"/>
      <c r="C75" s="7"/>
      <c r="D75" s="7"/>
      <c r="E75" s="7"/>
      <c r="F75" s="7"/>
      <c r="G75" s="7"/>
      <c r="H75" s="7"/>
      <c r="I75" s="7"/>
      <c r="J75" s="7"/>
      <c r="K75" s="7"/>
      <c r="L75" s="597"/>
      <c r="M75" s="58"/>
      <c r="U75" s="7"/>
      <c r="V75" s="7"/>
      <c r="W75" s="7"/>
      <c r="X75" s="7"/>
      <c r="Y75" s="7"/>
    </row>
    <row r="76" spans="2:25" ht="43.5" customHeight="1" x14ac:dyDescent="0.25">
      <c r="B76" s="596"/>
      <c r="C76" s="2197" t="s">
        <v>1663</v>
      </c>
      <c r="D76" s="2197"/>
      <c r="E76" s="2197"/>
      <c r="F76" s="2197"/>
      <c r="G76" s="2197"/>
      <c r="H76" s="603" t="s">
        <v>1602</v>
      </c>
      <c r="I76" s="298"/>
      <c r="J76" s="7"/>
      <c r="K76" s="7"/>
      <c r="L76" s="597"/>
      <c r="M76" s="58"/>
    </row>
    <row r="77" spans="2:25" ht="7.5" customHeight="1" x14ac:dyDescent="0.25">
      <c r="B77" s="596"/>
      <c r="C77" s="7"/>
      <c r="D77" s="7"/>
      <c r="E77" s="7"/>
      <c r="F77" s="7"/>
      <c r="G77" s="7"/>
      <c r="H77" s="7"/>
      <c r="I77" s="7"/>
      <c r="J77" s="7"/>
      <c r="K77" s="7"/>
      <c r="L77" s="597"/>
      <c r="M77" s="58"/>
      <c r="U77" s="7"/>
      <c r="V77" s="7"/>
      <c r="W77" s="7"/>
      <c r="X77" s="7"/>
      <c r="Y77" s="7"/>
    </row>
    <row r="78" spans="2:25" ht="43.5" customHeight="1" x14ac:dyDescent="0.25">
      <c r="B78" s="596"/>
      <c r="C78" s="2197" t="s">
        <v>1665</v>
      </c>
      <c r="D78" s="2197"/>
      <c r="E78" s="2197"/>
      <c r="F78" s="2197"/>
      <c r="G78" s="2197"/>
      <c r="H78" s="603" t="s">
        <v>1602</v>
      </c>
      <c r="I78" s="298"/>
      <c r="J78" s="7"/>
      <c r="K78" s="7"/>
      <c r="L78" s="597"/>
      <c r="M78" s="58"/>
    </row>
    <row r="79" spans="2:25" ht="7.5" customHeight="1" x14ac:dyDescent="0.25">
      <c r="B79" s="596"/>
      <c r="C79" s="7"/>
      <c r="D79" s="7"/>
      <c r="E79" s="7"/>
      <c r="F79" s="7"/>
      <c r="G79" s="7"/>
      <c r="H79" s="7"/>
      <c r="I79" s="7"/>
      <c r="J79" s="7"/>
      <c r="K79" s="7"/>
      <c r="L79" s="597"/>
      <c r="M79" s="58"/>
      <c r="U79" s="7"/>
      <c r="V79" s="7"/>
      <c r="W79" s="7"/>
      <c r="X79" s="7"/>
      <c r="Y79" s="7"/>
    </row>
    <row r="80" spans="2:25" ht="43.5" customHeight="1" x14ac:dyDescent="0.25">
      <c r="B80" s="596"/>
      <c r="C80" s="2197" t="s">
        <v>1666</v>
      </c>
      <c r="D80" s="2197"/>
      <c r="E80" s="2197"/>
      <c r="F80" s="2197"/>
      <c r="G80" s="2197"/>
      <c r="H80" s="603" t="s">
        <v>1602</v>
      </c>
      <c r="I80" s="298"/>
      <c r="J80" s="7"/>
      <c r="K80" s="7"/>
      <c r="L80" s="597"/>
      <c r="M80" s="58"/>
    </row>
    <row r="81" spans="2:25" ht="7.5" customHeight="1" x14ac:dyDescent="0.25">
      <c r="B81" s="596"/>
      <c r="C81" s="7"/>
      <c r="D81" s="7"/>
      <c r="E81" s="7"/>
      <c r="F81" s="7"/>
      <c r="G81" s="7"/>
      <c r="H81" s="7"/>
      <c r="I81" s="7"/>
      <c r="J81" s="7"/>
      <c r="K81" s="7"/>
      <c r="L81" s="597"/>
      <c r="M81" s="58"/>
      <c r="U81" s="7"/>
      <c r="V81" s="7"/>
      <c r="W81" s="7"/>
      <c r="X81" s="7"/>
      <c r="Y81" s="7"/>
    </row>
    <row r="82" spans="2:25" ht="43.5" customHeight="1" x14ac:dyDescent="0.25">
      <c r="B82" s="596"/>
      <c r="C82" s="2197" t="s">
        <v>1669</v>
      </c>
      <c r="D82" s="2197"/>
      <c r="E82" s="2197"/>
      <c r="F82" s="2197"/>
      <c r="G82" s="2197"/>
      <c r="H82" s="603" t="s">
        <v>1602</v>
      </c>
      <c r="I82" s="298"/>
      <c r="J82" s="7"/>
      <c r="K82" s="7"/>
      <c r="L82" s="597"/>
      <c r="M82" s="58"/>
    </row>
    <row r="83" spans="2:25" ht="7.5" customHeight="1" x14ac:dyDescent="0.25">
      <c r="B83" s="596"/>
      <c r="C83" s="7"/>
      <c r="D83" s="7"/>
      <c r="E83" s="7"/>
      <c r="F83" s="7"/>
      <c r="G83" s="7"/>
      <c r="H83" s="7"/>
      <c r="I83" s="7"/>
      <c r="J83" s="7"/>
      <c r="K83" s="7"/>
      <c r="L83" s="597"/>
      <c r="M83" s="58"/>
      <c r="U83" s="7"/>
      <c r="V83" s="7"/>
      <c r="W83" s="7"/>
      <c r="X83" s="7"/>
      <c r="Y83" s="7"/>
    </row>
    <row r="84" spans="2:25" ht="26.25" customHeight="1" x14ac:dyDescent="0.25">
      <c r="B84" s="596"/>
      <c r="C84" s="2197" t="s">
        <v>3773</v>
      </c>
      <c r="D84" s="2197"/>
      <c r="E84" s="2197"/>
      <c r="F84" s="2197"/>
      <c r="G84" s="2197"/>
      <c r="H84" s="622"/>
      <c r="I84" s="298"/>
      <c r="J84" s="7"/>
      <c r="K84" s="7"/>
      <c r="L84" s="597"/>
      <c r="M84" s="58"/>
    </row>
    <row r="85" spans="2:25" ht="7.5" customHeight="1" x14ac:dyDescent="0.25">
      <c r="B85" s="596"/>
      <c r="C85" s="7"/>
      <c r="D85" s="7"/>
      <c r="E85" s="7"/>
      <c r="F85" s="7"/>
      <c r="G85" s="7"/>
      <c r="H85" s="7"/>
      <c r="I85" s="7"/>
      <c r="J85" s="7"/>
      <c r="K85" s="7"/>
      <c r="L85" s="597"/>
      <c r="M85" s="58"/>
      <c r="U85" s="7"/>
      <c r="V85" s="7"/>
      <c r="W85" s="7"/>
      <c r="X85" s="7"/>
      <c r="Y85" s="7"/>
    </row>
    <row r="86" spans="2:25" ht="37.5" customHeight="1" x14ac:dyDescent="0.25">
      <c r="B86" s="596"/>
      <c r="C86" s="3013" t="s">
        <v>1672</v>
      </c>
      <c r="D86" s="3013"/>
      <c r="E86" s="3013"/>
      <c r="F86" s="3013"/>
      <c r="G86" s="3014"/>
      <c r="H86" s="603"/>
      <c r="I86" s="298"/>
      <c r="J86" s="7"/>
      <c r="K86" s="7"/>
      <c r="L86" s="597"/>
      <c r="M86" s="58"/>
    </row>
    <row r="87" spans="2:25" ht="7.5" customHeight="1" x14ac:dyDescent="0.25">
      <c r="B87" s="596"/>
      <c r="C87" s="7"/>
      <c r="D87" s="7"/>
      <c r="E87" s="7"/>
      <c r="F87" s="7"/>
      <c r="G87" s="7"/>
      <c r="H87" s="7"/>
      <c r="I87" s="7"/>
      <c r="J87" s="7"/>
      <c r="K87" s="7"/>
      <c r="L87" s="597"/>
      <c r="M87" s="58"/>
      <c r="U87" s="7"/>
      <c r="V87" s="7"/>
      <c r="W87" s="7"/>
      <c r="X87" s="7"/>
      <c r="Y87" s="7"/>
    </row>
    <row r="88" spans="2:25" ht="37.5" customHeight="1" x14ac:dyDescent="0.25">
      <c r="B88" s="596"/>
      <c r="C88" s="3013" t="s">
        <v>1673</v>
      </c>
      <c r="D88" s="3013"/>
      <c r="E88" s="3013"/>
      <c r="F88" s="3013"/>
      <c r="G88" s="3014"/>
      <c r="H88" s="603"/>
      <c r="I88" s="298"/>
      <c r="J88" s="7"/>
      <c r="K88" s="7"/>
      <c r="L88" s="597"/>
      <c r="M88" s="58"/>
    </row>
    <row r="89" spans="2:25" ht="7.5" customHeight="1" x14ac:dyDescent="0.25">
      <c r="B89" s="596"/>
      <c r="C89" s="7"/>
      <c r="D89" s="7"/>
      <c r="E89" s="7"/>
      <c r="F89" s="7"/>
      <c r="G89" s="7"/>
      <c r="H89" s="7"/>
      <c r="I89" s="7"/>
      <c r="J89" s="7"/>
      <c r="K89" s="7"/>
      <c r="L89" s="597"/>
      <c r="M89" s="58"/>
      <c r="U89" s="7"/>
      <c r="V89" s="7"/>
      <c r="W89" s="7"/>
      <c r="X89" s="7"/>
      <c r="Y89" s="7"/>
    </row>
    <row r="90" spans="2:25" ht="26.25" customHeight="1" x14ac:dyDescent="0.25">
      <c r="B90" s="596"/>
      <c r="C90" s="2197" t="s">
        <v>1551</v>
      </c>
      <c r="D90" s="2197"/>
      <c r="E90" s="2197"/>
      <c r="F90" s="2197"/>
      <c r="G90" s="2197"/>
      <c r="H90" s="622"/>
      <c r="I90" s="298"/>
      <c r="J90" s="7"/>
      <c r="K90" s="7"/>
      <c r="L90" s="597"/>
      <c r="M90" s="58"/>
    </row>
    <row r="91" spans="2:25" ht="7.5" customHeight="1" x14ac:dyDescent="0.25">
      <c r="B91" s="596"/>
      <c r="C91" s="7"/>
      <c r="D91" s="7"/>
      <c r="E91" s="7"/>
      <c r="F91" s="7"/>
      <c r="G91" s="7"/>
      <c r="H91" s="7"/>
      <c r="I91" s="7"/>
      <c r="J91" s="7"/>
      <c r="K91" s="7"/>
      <c r="L91" s="597"/>
      <c r="M91" s="58"/>
      <c r="U91" s="7"/>
      <c r="V91" s="7"/>
      <c r="W91" s="7"/>
      <c r="X91" s="7"/>
      <c r="Y91" s="7"/>
    </row>
    <row r="92" spans="2:25" ht="37.5" customHeight="1" x14ac:dyDescent="0.25">
      <c r="B92" s="596"/>
      <c r="C92" s="3013" t="s">
        <v>1675</v>
      </c>
      <c r="D92" s="3013"/>
      <c r="E92" s="3013"/>
      <c r="F92" s="3013"/>
      <c r="G92" s="3014"/>
      <c r="H92" s="603"/>
      <c r="I92" s="298"/>
      <c r="J92" s="7"/>
      <c r="K92" s="7"/>
      <c r="L92" s="597"/>
      <c r="M92" s="58"/>
    </row>
    <row r="93" spans="2:25" ht="7.5" customHeight="1" x14ac:dyDescent="0.25">
      <c r="B93" s="596"/>
      <c r="C93" s="7"/>
      <c r="D93" s="7"/>
      <c r="E93" s="7"/>
      <c r="F93" s="7"/>
      <c r="G93" s="7"/>
      <c r="H93" s="7"/>
      <c r="I93" s="7"/>
      <c r="J93" s="7"/>
      <c r="K93" s="7"/>
      <c r="L93" s="597"/>
      <c r="M93" s="58"/>
      <c r="U93" s="7"/>
      <c r="V93" s="7"/>
      <c r="W93" s="7"/>
      <c r="X93" s="7"/>
      <c r="Y93" s="7"/>
    </row>
    <row r="94" spans="2:25" ht="37.5" customHeight="1" x14ac:dyDescent="0.25">
      <c r="B94" s="596"/>
      <c r="C94" s="3013" t="s">
        <v>1674</v>
      </c>
      <c r="D94" s="3013"/>
      <c r="E94" s="3013"/>
      <c r="F94" s="3013"/>
      <c r="G94" s="3014"/>
      <c r="H94" s="603"/>
      <c r="I94" s="298"/>
      <c r="J94" s="7"/>
      <c r="K94" s="7"/>
      <c r="L94" s="597"/>
      <c r="M94" s="58"/>
    </row>
    <row r="95" spans="2:25" ht="7.5" customHeight="1" x14ac:dyDescent="0.25">
      <c r="B95" s="596"/>
      <c r="C95" s="7"/>
      <c r="D95" s="7"/>
      <c r="E95" s="7"/>
      <c r="F95" s="7"/>
      <c r="G95" s="7"/>
      <c r="H95" s="7"/>
      <c r="I95" s="7"/>
      <c r="J95" s="7"/>
      <c r="K95" s="7"/>
      <c r="L95" s="597"/>
      <c r="M95" s="58"/>
      <c r="U95" s="7"/>
      <c r="V95" s="7"/>
      <c r="W95" s="7"/>
      <c r="X95" s="7"/>
      <c r="Y95" s="7"/>
    </row>
    <row r="96" spans="2:25" ht="37.5" customHeight="1" x14ac:dyDescent="0.25">
      <c r="B96" s="596"/>
      <c r="C96" s="3013" t="s">
        <v>1676</v>
      </c>
      <c r="D96" s="3013"/>
      <c r="E96" s="3013"/>
      <c r="F96" s="3013"/>
      <c r="G96" s="3014"/>
      <c r="H96" s="603"/>
      <c r="I96" s="298"/>
      <c r="J96" s="7"/>
      <c r="K96" s="7"/>
      <c r="L96" s="597"/>
      <c r="M96" s="58"/>
    </row>
    <row r="97" spans="2:25" ht="7.5" customHeight="1" x14ac:dyDescent="0.25">
      <c r="B97" s="596"/>
      <c r="C97" s="7"/>
      <c r="D97" s="7"/>
      <c r="E97" s="7"/>
      <c r="F97" s="7"/>
      <c r="G97" s="7"/>
      <c r="H97" s="7"/>
      <c r="I97" s="7"/>
      <c r="J97" s="7"/>
      <c r="K97" s="7"/>
      <c r="L97" s="597"/>
      <c r="M97" s="58"/>
      <c r="U97" s="7"/>
      <c r="V97" s="7"/>
      <c r="W97" s="7"/>
      <c r="X97" s="7"/>
      <c r="Y97" s="7"/>
    </row>
    <row r="98" spans="2:25" ht="26.25" customHeight="1" x14ac:dyDescent="0.25">
      <c r="B98" s="596"/>
      <c r="C98" s="2197" t="s">
        <v>1679</v>
      </c>
      <c r="D98" s="2197"/>
      <c r="E98" s="2197"/>
      <c r="F98" s="2197"/>
      <c r="G98" s="2197"/>
      <c r="H98" s="622"/>
      <c r="I98" s="298"/>
      <c r="J98" s="7"/>
      <c r="K98" s="7"/>
      <c r="L98" s="597"/>
      <c r="M98" s="58"/>
    </row>
    <row r="99" spans="2:25" ht="7.5" customHeight="1" x14ac:dyDescent="0.25">
      <c r="B99" s="596"/>
      <c r="C99" s="7"/>
      <c r="D99" s="7"/>
      <c r="E99" s="7"/>
      <c r="F99" s="7"/>
      <c r="G99" s="7"/>
      <c r="H99" s="7"/>
      <c r="I99" s="7"/>
      <c r="J99" s="7"/>
      <c r="K99" s="7"/>
      <c r="L99" s="597"/>
      <c r="M99" s="58"/>
      <c r="U99" s="7"/>
      <c r="V99" s="7"/>
      <c r="W99" s="7"/>
      <c r="X99" s="7"/>
      <c r="Y99" s="7"/>
    </row>
    <row r="100" spans="2:25" ht="37.5" customHeight="1" x14ac:dyDescent="0.25">
      <c r="B100" s="596"/>
      <c r="C100" s="3013" t="s">
        <v>1680</v>
      </c>
      <c r="D100" s="3013"/>
      <c r="E100" s="3013"/>
      <c r="F100" s="3013"/>
      <c r="G100" s="3014"/>
      <c r="H100" s="603"/>
      <c r="I100" s="298"/>
      <c r="J100" s="7"/>
      <c r="K100" s="7"/>
      <c r="L100" s="597"/>
      <c r="M100" s="58"/>
    </row>
    <row r="101" spans="2:25" ht="7.5" customHeight="1" x14ac:dyDescent="0.25">
      <c r="B101" s="596"/>
      <c r="C101" s="7"/>
      <c r="D101" s="7"/>
      <c r="E101" s="7"/>
      <c r="F101" s="7"/>
      <c r="G101" s="7"/>
      <c r="H101" s="7"/>
      <c r="I101" s="7"/>
      <c r="J101" s="7"/>
      <c r="K101" s="7"/>
      <c r="L101" s="597"/>
      <c r="M101" s="58"/>
      <c r="U101" s="7"/>
      <c r="V101" s="7"/>
      <c r="W101" s="7"/>
      <c r="X101" s="7"/>
      <c r="Y101" s="7"/>
    </row>
    <row r="102" spans="2:25" ht="37.5" customHeight="1" x14ac:dyDescent="0.25">
      <c r="B102" s="596"/>
      <c r="C102" s="3013" t="s">
        <v>1681</v>
      </c>
      <c r="D102" s="3013"/>
      <c r="E102" s="3013"/>
      <c r="F102" s="3013"/>
      <c r="G102" s="3014"/>
      <c r="H102" s="603"/>
      <c r="I102" s="298"/>
      <c r="J102" s="7"/>
      <c r="K102" s="7"/>
      <c r="L102" s="597"/>
      <c r="M102" s="58"/>
    </row>
    <row r="103" spans="2:25" ht="7.5" customHeight="1" x14ac:dyDescent="0.25">
      <c r="B103" s="596"/>
      <c r="C103" s="7"/>
      <c r="D103" s="7"/>
      <c r="E103" s="7"/>
      <c r="F103" s="7"/>
      <c r="G103" s="7"/>
      <c r="H103" s="7"/>
      <c r="I103" s="7"/>
      <c r="J103" s="7"/>
      <c r="K103" s="7"/>
      <c r="L103" s="597"/>
      <c r="M103" s="58"/>
      <c r="U103" s="7"/>
      <c r="V103" s="7"/>
      <c r="W103" s="7"/>
      <c r="X103" s="7"/>
      <c r="Y103" s="7"/>
    </row>
    <row r="104" spans="2:25" ht="37.5" customHeight="1" x14ac:dyDescent="0.25">
      <c r="B104" s="596"/>
      <c r="C104" s="3013" t="s">
        <v>1682</v>
      </c>
      <c r="D104" s="3013"/>
      <c r="E104" s="3013"/>
      <c r="F104" s="3013"/>
      <c r="G104" s="3014"/>
      <c r="H104" s="603"/>
      <c r="I104" s="298"/>
      <c r="J104" s="7"/>
      <c r="K104" s="7"/>
      <c r="L104" s="597"/>
      <c r="M104" s="58"/>
    </row>
    <row r="105" spans="2:25" ht="7.5" customHeight="1" x14ac:dyDescent="0.25">
      <c r="B105" s="596"/>
      <c r="C105" s="7"/>
      <c r="D105" s="7"/>
      <c r="E105" s="7"/>
      <c r="F105" s="7"/>
      <c r="G105" s="7"/>
      <c r="H105" s="7"/>
      <c r="I105" s="7"/>
      <c r="J105" s="7"/>
      <c r="K105" s="7"/>
      <c r="L105" s="597"/>
      <c r="M105" s="58"/>
      <c r="U105" s="7"/>
      <c r="V105" s="7"/>
      <c r="W105" s="7"/>
      <c r="X105" s="7"/>
      <c r="Y105" s="7"/>
    </row>
    <row r="106" spans="2:25" ht="37.5" customHeight="1" x14ac:dyDescent="0.25">
      <c r="B106" s="596"/>
      <c r="C106" s="3013" t="s">
        <v>1683</v>
      </c>
      <c r="D106" s="3013"/>
      <c r="E106" s="3013"/>
      <c r="F106" s="3013"/>
      <c r="G106" s="3014"/>
      <c r="H106" s="603"/>
      <c r="I106" s="298"/>
      <c r="J106" s="7"/>
      <c r="K106" s="7"/>
      <c r="L106" s="597"/>
      <c r="M106" s="58"/>
    </row>
    <row r="107" spans="2:25" ht="7.5" customHeight="1" x14ac:dyDescent="0.25">
      <c r="B107" s="596"/>
      <c r="C107" s="7"/>
      <c r="D107" s="7"/>
      <c r="E107" s="7"/>
      <c r="F107" s="7"/>
      <c r="G107" s="7"/>
      <c r="H107" s="7"/>
      <c r="I107" s="7"/>
      <c r="J107" s="7"/>
      <c r="K107" s="7"/>
      <c r="L107" s="597"/>
      <c r="M107" s="58"/>
      <c r="U107" s="7"/>
      <c r="V107" s="7"/>
      <c r="W107" s="7"/>
      <c r="X107" s="7"/>
      <c r="Y107" s="7"/>
    </row>
    <row r="108" spans="2:25" ht="7.5" customHeight="1" x14ac:dyDescent="0.25">
      <c r="B108" s="596"/>
      <c r="C108" s="7"/>
      <c r="D108" s="7"/>
      <c r="E108" s="7"/>
      <c r="F108" s="7"/>
      <c r="G108" s="7"/>
      <c r="H108" s="7"/>
      <c r="I108" s="7"/>
      <c r="J108" s="7"/>
      <c r="K108" s="7"/>
      <c r="L108" s="597"/>
      <c r="M108" s="58"/>
      <c r="U108" s="7"/>
      <c r="V108" s="7"/>
      <c r="W108" s="7"/>
      <c r="X108" s="7"/>
      <c r="Y108" s="7"/>
    </row>
    <row r="109" spans="2:25" ht="37.5" customHeight="1" x14ac:dyDescent="0.25">
      <c r="B109" s="596"/>
      <c r="C109" s="2197" t="s">
        <v>1684</v>
      </c>
      <c r="D109" s="2197"/>
      <c r="E109" s="2197"/>
      <c r="F109" s="2197"/>
      <c r="G109" s="2198"/>
      <c r="H109" s="603"/>
      <c r="I109" s="298"/>
      <c r="J109" s="7"/>
      <c r="K109" s="7"/>
      <c r="L109" s="597"/>
      <c r="M109" s="58"/>
    </row>
    <row r="110" spans="2:25" ht="7.5" customHeight="1" x14ac:dyDescent="0.25">
      <c r="B110" s="596"/>
      <c r="C110" s="7"/>
      <c r="D110" s="7"/>
      <c r="E110" s="7"/>
      <c r="F110" s="7"/>
      <c r="G110" s="7"/>
      <c r="H110" s="7"/>
      <c r="I110" s="7"/>
      <c r="J110" s="7"/>
      <c r="K110" s="7"/>
      <c r="L110" s="597"/>
      <c r="M110" s="58"/>
      <c r="U110" s="7"/>
      <c r="V110" s="7"/>
      <c r="W110" s="7"/>
      <c r="X110" s="7"/>
      <c r="Y110" s="7"/>
    </row>
    <row r="111" spans="2:25" ht="37.5" customHeight="1" x14ac:dyDescent="0.25">
      <c r="B111" s="596"/>
      <c r="C111" s="2197" t="s">
        <v>1685</v>
      </c>
      <c r="D111" s="2197"/>
      <c r="E111" s="2197"/>
      <c r="F111" s="2197"/>
      <c r="G111" s="2198"/>
      <c r="H111" s="603"/>
      <c r="I111" s="298"/>
      <c r="J111" s="7"/>
      <c r="K111" s="7"/>
      <c r="L111" s="597"/>
      <c r="M111" s="58"/>
    </row>
    <row r="112" spans="2:25" ht="7.5" customHeight="1" x14ac:dyDescent="0.25">
      <c r="B112" s="596"/>
      <c r="C112" s="7"/>
      <c r="D112" s="7"/>
      <c r="E112" s="7"/>
      <c r="F112" s="7"/>
      <c r="G112" s="7"/>
      <c r="H112" s="7"/>
      <c r="I112" s="7"/>
      <c r="J112" s="7"/>
      <c r="K112" s="7"/>
      <c r="L112" s="597"/>
      <c r="M112" s="58"/>
      <c r="U112" s="7"/>
      <c r="V112" s="7"/>
      <c r="W112" s="7"/>
      <c r="X112" s="7"/>
      <c r="Y112" s="7"/>
    </row>
    <row r="113" spans="2:12" x14ac:dyDescent="0.25">
      <c r="B113" s="611"/>
      <c r="L113" s="612"/>
    </row>
    <row r="114" spans="2:12" ht="27.75" customHeight="1" x14ac:dyDescent="0.25">
      <c r="B114" s="611"/>
      <c r="E114" s="2196" t="s">
        <v>1628</v>
      </c>
      <c r="F114" s="2196"/>
      <c r="G114" s="2196"/>
      <c r="H114" s="2196"/>
      <c r="I114" s="2196"/>
      <c r="J114" s="2196"/>
      <c r="L114" s="612"/>
    </row>
    <row r="115" spans="2:12" ht="15.75" thickBot="1" x14ac:dyDescent="0.3">
      <c r="B115" s="613"/>
      <c r="C115" s="614"/>
      <c r="D115" s="614"/>
      <c r="E115" s="614"/>
      <c r="F115" s="614"/>
      <c r="G115" s="614"/>
      <c r="H115" s="614"/>
      <c r="I115" s="614"/>
      <c r="J115" s="614"/>
      <c r="K115" s="614"/>
      <c r="L115" s="615"/>
    </row>
  </sheetData>
  <sheetProtection algorithmName="SHA-512" hashValue="7Zam+ne5o2KRcfjn4TVaBEOn8DwWKSoprj59aCcEFlQqjcGRaiR1IU4xIVwgs752HuQpnAIvwzKYBf06wZExJw==" saltValue="dv5qHnMPWjNG0P07mS/3MA==" spinCount="100000" sheet="1" objects="1" scenarios="1"/>
  <mergeCells count="97">
    <mergeCell ref="R10:S10"/>
    <mergeCell ref="B2:H2"/>
    <mergeCell ref="B4:L4"/>
    <mergeCell ref="N4:V4"/>
    <mergeCell ref="C6:E6"/>
    <mergeCell ref="E7:F7"/>
    <mergeCell ref="H7:I7"/>
    <mergeCell ref="N7:Q7"/>
    <mergeCell ref="R7:T7"/>
    <mergeCell ref="C9:F9"/>
    <mergeCell ref="E10:F10"/>
    <mergeCell ref="H10:I10"/>
    <mergeCell ref="C12:G12"/>
    <mergeCell ref="P10:Q10"/>
    <mergeCell ref="E58:J58"/>
    <mergeCell ref="B61:L61"/>
    <mergeCell ref="C46:G46"/>
    <mergeCell ref="O46:P46"/>
    <mergeCell ref="C48:G48"/>
    <mergeCell ref="O48:P48"/>
    <mergeCell ref="C14:G14"/>
    <mergeCell ref="O14:P14"/>
    <mergeCell ref="C16:G16"/>
    <mergeCell ref="O16:P16"/>
    <mergeCell ref="C44:G44"/>
    <mergeCell ref="C20:G20"/>
    <mergeCell ref="O20:P20"/>
    <mergeCell ref="C26:G26"/>
    <mergeCell ref="O26:P26"/>
    <mergeCell ref="C28:G28"/>
    <mergeCell ref="C30:G30"/>
    <mergeCell ref="C18:G18"/>
    <mergeCell ref="O18:P18"/>
    <mergeCell ref="C22:G22"/>
    <mergeCell ref="O22:P22"/>
    <mergeCell ref="C24:G24"/>
    <mergeCell ref="O24:P24"/>
    <mergeCell ref="O44:P44"/>
    <mergeCell ref="O30:P30"/>
    <mergeCell ref="C32:G32"/>
    <mergeCell ref="O32:P32"/>
    <mergeCell ref="C34:G34"/>
    <mergeCell ref="C36:G36"/>
    <mergeCell ref="O36:P36"/>
    <mergeCell ref="C38:G38"/>
    <mergeCell ref="O38:P38"/>
    <mergeCell ref="C40:G40"/>
    <mergeCell ref="O40:P40"/>
    <mergeCell ref="C42:G42"/>
    <mergeCell ref="C50:G50"/>
    <mergeCell ref="O50:P50"/>
    <mergeCell ref="C53:G53"/>
    <mergeCell ref="O53:P53"/>
    <mergeCell ref="C55:G55"/>
    <mergeCell ref="O55:P55"/>
    <mergeCell ref="Q44:R44"/>
    <mergeCell ref="S44:T44"/>
    <mergeCell ref="Q46:R46"/>
    <mergeCell ref="S46:T46"/>
    <mergeCell ref="Q48:R48"/>
    <mergeCell ref="S48:T48"/>
    <mergeCell ref="Q50:R50"/>
    <mergeCell ref="S50:T50"/>
    <mergeCell ref="Q53:R53"/>
    <mergeCell ref="S53:T53"/>
    <mergeCell ref="Q55:R55"/>
    <mergeCell ref="S55:T55"/>
    <mergeCell ref="E66:F66"/>
    <mergeCell ref="H66:I66"/>
    <mergeCell ref="C68:G68"/>
    <mergeCell ref="C70:G70"/>
    <mergeCell ref="C62:E62"/>
    <mergeCell ref="E63:F63"/>
    <mergeCell ref="H63:I63"/>
    <mergeCell ref="C65:F65"/>
    <mergeCell ref="C78:G78"/>
    <mergeCell ref="C80:G80"/>
    <mergeCell ref="C82:G82"/>
    <mergeCell ref="C72:G72"/>
    <mergeCell ref="C74:G74"/>
    <mergeCell ref="C76:G76"/>
    <mergeCell ref="E114:J114"/>
    <mergeCell ref="R26:S26"/>
    <mergeCell ref="C109:G109"/>
    <mergeCell ref="C111:G111"/>
    <mergeCell ref="C104:G104"/>
    <mergeCell ref="C106:G106"/>
    <mergeCell ref="C98:G98"/>
    <mergeCell ref="C100:G100"/>
    <mergeCell ref="C102:G102"/>
    <mergeCell ref="C92:G92"/>
    <mergeCell ref="C94:G94"/>
    <mergeCell ref="C96:G96"/>
    <mergeCell ref="C84:G84"/>
    <mergeCell ref="C86:G86"/>
    <mergeCell ref="C88:G88"/>
    <mergeCell ref="C90:G90"/>
  </mergeCells>
  <hyperlinks>
    <hyperlink ref="B3" location="Content!A1" display="Content (Inhaltsverzeichnis)" xr:uid="{31E7E0B9-A8CB-4577-B75A-688F4BD5CF8C}"/>
  </hyperlinks>
  <pageMargins left="0.7" right="0.7" top="0.78740157499999996" bottom="0.78740157499999996"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3"/>
  <dimension ref="B1:AF185"/>
  <sheetViews>
    <sheetView workbookViewId="0"/>
  </sheetViews>
  <sheetFormatPr baseColWidth="10" defaultColWidth="11.42578125" defaultRowHeight="15" x14ac:dyDescent="0.25"/>
  <cols>
    <col min="1" max="1" width="2.7109375" customWidth="1"/>
    <col min="2" max="2" width="2.28515625" customWidth="1"/>
    <col min="3" max="3" width="7.42578125" customWidth="1"/>
    <col min="4" max="4" width="15.5703125" customWidth="1"/>
    <col min="5" max="5" width="13" customWidth="1"/>
    <col min="7" max="7" width="12.5703125" customWidth="1"/>
    <col min="8" max="8" width="10.28515625" customWidth="1"/>
    <col min="9" max="10" width="13.85546875" customWidth="1"/>
    <col min="11" max="11" width="25" customWidth="1"/>
    <col min="12" max="12" width="17.28515625" customWidth="1"/>
    <col min="13" max="13" width="11.7109375" customWidth="1"/>
    <col min="14" max="14" width="12.5703125" customWidth="1"/>
    <col min="15" max="18" width="13.42578125" customWidth="1"/>
    <col min="19" max="19" width="7.5703125" customWidth="1"/>
  </cols>
  <sheetData>
    <row r="1" spans="2:32" s="139" customFormat="1" ht="4.5" customHeight="1" x14ac:dyDescent="0.2">
      <c r="AF1" s="438"/>
    </row>
    <row r="2" spans="2:32" s="139" customFormat="1" ht="54.75" customHeight="1" x14ac:dyDescent="0.2">
      <c r="B2" s="1371" t="s">
        <v>1196</v>
      </c>
      <c r="C2" s="1371"/>
      <c r="D2" s="1371"/>
      <c r="E2" s="1371"/>
      <c r="F2" s="1371"/>
      <c r="G2" s="1371"/>
      <c r="H2" s="1371"/>
      <c r="I2" s="56"/>
      <c r="J2" s="56"/>
      <c r="K2" s="56"/>
      <c r="L2" s="56"/>
      <c r="M2" s="56"/>
      <c r="N2" s="56"/>
      <c r="O2" s="56"/>
      <c r="P2" s="56"/>
      <c r="Q2" s="56"/>
      <c r="R2" s="56"/>
      <c r="S2" s="56"/>
      <c r="T2" s="27"/>
      <c r="U2" s="27"/>
      <c r="V2" s="27"/>
      <c r="W2" s="27"/>
      <c r="X2" s="27"/>
      <c r="Y2" s="27"/>
      <c r="Z2" s="27"/>
      <c r="AA2" s="27"/>
      <c r="AB2" s="27"/>
      <c r="AC2" s="27"/>
      <c r="AD2" s="27"/>
      <c r="AE2" s="27"/>
      <c r="AF2" s="438"/>
    </row>
    <row r="3" spans="2:32" s="1" customFormat="1" ht="16.5" customHeight="1" x14ac:dyDescent="0.25">
      <c r="B3" s="344" t="s">
        <v>842</v>
      </c>
      <c r="C3"/>
      <c r="D3"/>
      <c r="E3"/>
      <c r="F3"/>
      <c r="G3"/>
      <c r="H3" s="155"/>
      <c r="I3" s="155"/>
      <c r="J3" s="155"/>
      <c r="K3" s="156"/>
      <c r="L3"/>
      <c r="M3"/>
      <c r="N3"/>
    </row>
    <row r="4" spans="2:32" ht="12.75" customHeight="1" x14ac:dyDescent="0.25"/>
    <row r="5" spans="2:32" ht="8.25" customHeight="1" x14ac:dyDescent="0.25">
      <c r="B5" s="439"/>
      <c r="C5" s="440"/>
      <c r="D5" s="440"/>
      <c r="E5" s="440"/>
      <c r="F5" s="440"/>
      <c r="G5" s="440"/>
      <c r="H5" s="440"/>
      <c r="I5" s="440"/>
      <c r="J5" s="440"/>
      <c r="K5" s="440"/>
      <c r="L5" s="440"/>
      <c r="M5" s="440"/>
      <c r="N5" s="440"/>
      <c r="O5" s="440"/>
      <c r="P5" s="441"/>
    </row>
    <row r="6" spans="2:32" ht="28.5" customHeight="1" x14ac:dyDescent="0.25">
      <c r="B6" s="138"/>
      <c r="C6" s="3066" t="s">
        <v>3775</v>
      </c>
      <c r="D6" s="3066"/>
      <c r="E6" s="3066"/>
      <c r="F6" s="3066"/>
      <c r="G6" s="3066"/>
      <c r="H6" s="3066"/>
      <c r="I6" s="442"/>
      <c r="J6" s="443"/>
      <c r="K6" s="442"/>
      <c r="P6" s="444"/>
    </row>
    <row r="7" spans="2:32" x14ac:dyDescent="0.25">
      <c r="B7" s="138"/>
      <c r="C7" s="3061"/>
      <c r="D7" s="3062"/>
      <c r="E7" s="3062"/>
      <c r="F7" s="3063"/>
      <c r="G7" s="3064" t="s">
        <v>1156</v>
      </c>
      <c r="H7" s="3065"/>
      <c r="I7" s="3064" t="s">
        <v>1157</v>
      </c>
      <c r="J7" s="3065"/>
      <c r="K7" s="442"/>
      <c r="P7" s="444"/>
    </row>
    <row r="8" spans="2:32" ht="27" customHeight="1" x14ac:dyDescent="0.25">
      <c r="B8" s="138"/>
      <c r="C8" s="2247"/>
      <c r="D8" s="2245"/>
      <c r="E8" s="2245"/>
      <c r="F8" s="2246"/>
      <c r="G8" s="445" t="s">
        <v>1180</v>
      </c>
      <c r="H8" s="445" t="s">
        <v>1182</v>
      </c>
      <c r="I8" s="445" t="s">
        <v>1180</v>
      </c>
      <c r="J8" s="445" t="s">
        <v>1181</v>
      </c>
      <c r="K8" s="3053" t="s">
        <v>1183</v>
      </c>
      <c r="L8" s="3054"/>
      <c r="P8" s="444"/>
    </row>
    <row r="9" spans="2:32" ht="24" customHeight="1" x14ac:dyDescent="0.25">
      <c r="B9" s="138"/>
      <c r="C9" s="1603" t="s">
        <v>1166</v>
      </c>
      <c r="D9" s="1620"/>
      <c r="E9" s="1620"/>
      <c r="F9" s="1583"/>
      <c r="G9" s="446">
        <v>200</v>
      </c>
      <c r="H9" s="446" t="s">
        <v>1159</v>
      </c>
      <c r="I9" s="446">
        <v>200</v>
      </c>
      <c r="J9" s="446" t="s">
        <v>1159</v>
      </c>
      <c r="K9" s="3055" t="s">
        <v>1230</v>
      </c>
      <c r="L9" s="3056"/>
      <c r="P9" s="444"/>
    </row>
    <row r="10" spans="2:32" ht="39" customHeight="1" x14ac:dyDescent="0.25">
      <c r="B10" s="138"/>
      <c r="C10" s="3057" t="s">
        <v>3776</v>
      </c>
      <c r="D10" s="3058"/>
      <c r="E10" s="3058"/>
      <c r="F10" s="3059"/>
      <c r="G10" s="446">
        <v>14</v>
      </c>
      <c r="H10" s="446" t="s">
        <v>1160</v>
      </c>
      <c r="I10" s="446">
        <v>14</v>
      </c>
      <c r="J10" s="447" t="s">
        <v>1160</v>
      </c>
      <c r="K10" s="3060" t="s">
        <v>3777</v>
      </c>
      <c r="L10" s="3060"/>
      <c r="P10" s="444"/>
    </row>
    <row r="11" spans="2:32" ht="27" customHeight="1" x14ac:dyDescent="0.25">
      <c r="B11" s="138"/>
      <c r="C11" s="485"/>
      <c r="D11" s="3030" t="s">
        <v>1187</v>
      </c>
      <c r="E11" s="3030"/>
      <c r="F11" s="3031"/>
      <c r="G11" s="446">
        <v>3</v>
      </c>
      <c r="H11" s="447" t="s">
        <v>1161</v>
      </c>
      <c r="I11" s="446">
        <v>3</v>
      </c>
      <c r="J11" s="447" t="s">
        <v>1161</v>
      </c>
      <c r="K11" s="3060"/>
      <c r="L11" s="3060"/>
      <c r="P11" s="444"/>
    </row>
    <row r="12" spans="2:32" ht="27" customHeight="1" x14ac:dyDescent="0.25">
      <c r="B12" s="138"/>
      <c r="C12" s="485"/>
      <c r="D12" s="3030" t="s">
        <v>1188</v>
      </c>
      <c r="E12" s="3030"/>
      <c r="F12" s="3031"/>
      <c r="G12" s="446">
        <v>7</v>
      </c>
      <c r="H12" s="447" t="s">
        <v>1162</v>
      </c>
      <c r="I12" s="446">
        <v>7</v>
      </c>
      <c r="J12" s="447" t="s">
        <v>1162</v>
      </c>
      <c r="K12" s="3032"/>
      <c r="L12" s="3032"/>
      <c r="P12" s="444"/>
    </row>
    <row r="13" spans="2:32" ht="26.25" customHeight="1" x14ac:dyDescent="0.25">
      <c r="B13" s="138"/>
      <c r="C13" s="486"/>
      <c r="D13" s="3030" t="s">
        <v>1189</v>
      </c>
      <c r="E13" s="3030"/>
      <c r="F13" s="3031"/>
      <c r="G13" s="446">
        <v>2</v>
      </c>
      <c r="H13" s="447" t="s">
        <v>1163</v>
      </c>
      <c r="I13" s="446">
        <v>2</v>
      </c>
      <c r="J13" s="447" t="s">
        <v>1163</v>
      </c>
      <c r="K13" s="3033"/>
      <c r="L13" s="3033"/>
      <c r="P13" s="444"/>
    </row>
    <row r="14" spans="2:32" ht="35.25" customHeight="1" x14ac:dyDescent="0.25">
      <c r="B14" s="138"/>
      <c r="C14" s="3034" t="s">
        <v>3774</v>
      </c>
      <c r="D14" s="3035"/>
      <c r="E14" s="3035"/>
      <c r="F14" s="3036"/>
      <c r="G14" s="448">
        <f>G9-G10</f>
        <v>186</v>
      </c>
      <c r="H14" s="449">
        <f>H9-H10</f>
        <v>0.99929999999999997</v>
      </c>
      <c r="I14" s="449">
        <f>I9-I10</f>
        <v>186</v>
      </c>
      <c r="J14" s="449">
        <f>J9-J10</f>
        <v>0.99929999999999997</v>
      </c>
      <c r="K14" s="3037" t="s">
        <v>1190</v>
      </c>
      <c r="L14" s="3038"/>
      <c r="P14" s="444"/>
    </row>
    <row r="15" spans="2:32" ht="13.5" customHeight="1" x14ac:dyDescent="0.25">
      <c r="B15" s="138"/>
      <c r="C15" s="3050" t="s">
        <v>1192</v>
      </c>
      <c r="D15" s="3050"/>
      <c r="E15" s="3050"/>
      <c r="F15" s="3050"/>
      <c r="P15" s="444"/>
    </row>
    <row r="16" spans="2:32" ht="9.75" customHeight="1" thickBot="1" x14ac:dyDescent="0.3">
      <c r="B16" s="138"/>
      <c r="P16" s="444"/>
    </row>
    <row r="17" spans="2:16" ht="30.75" customHeight="1" thickBot="1" x14ac:dyDescent="0.3">
      <c r="B17" s="138"/>
      <c r="C17" s="1475" t="s">
        <v>1185</v>
      </c>
      <c r="D17" s="3051"/>
      <c r="E17" s="3051"/>
      <c r="F17" s="3052"/>
      <c r="G17" s="1475" t="s">
        <v>1186</v>
      </c>
      <c r="H17" s="3051"/>
      <c r="I17" s="3052"/>
      <c r="J17" s="1475" t="s">
        <v>1745</v>
      </c>
      <c r="K17" s="1476"/>
      <c r="L17" s="1476"/>
      <c r="M17" s="1476"/>
      <c r="N17" s="1476"/>
      <c r="O17" s="1477"/>
      <c r="P17" s="444"/>
    </row>
    <row r="18" spans="2:16" ht="26.25" customHeight="1" thickBot="1" x14ac:dyDescent="0.3">
      <c r="B18" s="138"/>
      <c r="C18" s="2796" t="s">
        <v>1167</v>
      </c>
      <c r="D18" s="3067"/>
      <c r="E18" s="3067"/>
      <c r="F18" s="3068"/>
      <c r="G18" s="3069" t="s">
        <v>1194</v>
      </c>
      <c r="H18" s="3070"/>
      <c r="I18" s="3071"/>
      <c r="J18" s="3039" t="s">
        <v>2457</v>
      </c>
      <c r="K18" s="3040"/>
      <c r="L18" s="3040"/>
      <c r="M18" s="3040"/>
      <c r="N18" s="3040"/>
      <c r="O18" s="3041"/>
      <c r="P18" s="444"/>
    </row>
    <row r="19" spans="2:16" ht="12" customHeight="1" thickBot="1" x14ac:dyDescent="0.3">
      <c r="B19" s="138"/>
      <c r="C19" s="3078" t="s">
        <v>1193</v>
      </c>
      <c r="D19" s="3079"/>
      <c r="E19" s="3079"/>
      <c r="F19" s="3080"/>
      <c r="G19" s="3072"/>
      <c r="H19" s="3073"/>
      <c r="I19" s="3074"/>
      <c r="J19" s="3042"/>
      <c r="K19" s="3043"/>
      <c r="L19" s="3043"/>
      <c r="M19" s="3043"/>
      <c r="N19" s="3043"/>
      <c r="O19" s="3044"/>
      <c r="P19" s="444"/>
    </row>
    <row r="20" spans="2:16" ht="36.75" customHeight="1" thickBot="1" x14ac:dyDescent="0.3">
      <c r="B20" s="138"/>
      <c r="C20" s="3081"/>
      <c r="D20" s="3079"/>
      <c r="E20" s="3079"/>
      <c r="F20" s="3080"/>
      <c r="G20" s="3075"/>
      <c r="H20" s="3076"/>
      <c r="I20" s="3077"/>
      <c r="J20" s="3039" t="s">
        <v>1195</v>
      </c>
      <c r="K20" s="3040"/>
      <c r="L20" s="3040"/>
      <c r="M20" s="3040"/>
      <c r="N20" s="3040"/>
      <c r="O20" s="3041"/>
      <c r="P20" s="444"/>
    </row>
    <row r="21" spans="2:16" ht="36.75" customHeight="1" thickBot="1" x14ac:dyDescent="0.3">
      <c r="B21" s="138"/>
      <c r="C21" s="632"/>
      <c r="D21" s="1506" t="s">
        <v>451</v>
      </c>
      <c r="E21" s="1506"/>
      <c r="F21" s="9" t="s">
        <v>319</v>
      </c>
      <c r="G21" s="3047" t="s">
        <v>433</v>
      </c>
      <c r="H21" s="2034"/>
      <c r="I21" s="487">
        <v>10</v>
      </c>
      <c r="J21" s="3042"/>
      <c r="K21" s="3043"/>
      <c r="L21" s="3043"/>
      <c r="M21" s="3043"/>
      <c r="N21" s="3043"/>
      <c r="O21" s="3044"/>
      <c r="P21" s="444"/>
    </row>
    <row r="22" spans="2:16" ht="24.75" customHeight="1" thickBot="1" x14ac:dyDescent="0.3">
      <c r="B22" s="138"/>
      <c r="C22" s="633"/>
      <c r="D22" s="2897" t="s">
        <v>835</v>
      </c>
      <c r="E22" s="2897"/>
      <c r="F22" s="2906"/>
      <c r="J22" s="3082" t="s">
        <v>1169</v>
      </c>
      <c r="K22" s="3083"/>
      <c r="L22" s="3084"/>
      <c r="M22" s="3045" t="s">
        <v>1170</v>
      </c>
      <c r="N22" s="3046"/>
      <c r="O22" s="2963"/>
      <c r="P22" s="444"/>
    </row>
    <row r="23" spans="2:16" ht="41.25" customHeight="1" x14ac:dyDescent="0.25">
      <c r="B23" s="138"/>
      <c r="C23" s="633"/>
      <c r="D23" s="1391" t="s">
        <v>442</v>
      </c>
      <c r="E23" s="1391"/>
      <c r="F23" s="11" t="s">
        <v>1761</v>
      </c>
      <c r="J23" s="3048" t="s">
        <v>1174</v>
      </c>
      <c r="K23" s="3049"/>
      <c r="L23" s="322" t="s">
        <v>8</v>
      </c>
      <c r="M23" s="1505" t="s">
        <v>428</v>
      </c>
      <c r="N23" s="1506"/>
      <c r="O23" s="322" t="s">
        <v>8</v>
      </c>
      <c r="P23" s="444"/>
    </row>
    <row r="24" spans="2:16" ht="18" customHeight="1" x14ac:dyDescent="0.25">
      <c r="B24" s="138"/>
      <c r="C24" s="633"/>
      <c r="D24" s="639"/>
      <c r="E24" s="3086" t="s">
        <v>836</v>
      </c>
      <c r="F24" s="3087"/>
      <c r="J24" s="450"/>
      <c r="K24" s="2897" t="s">
        <v>835</v>
      </c>
      <c r="L24" s="2906"/>
      <c r="M24" s="460"/>
      <c r="N24" s="2897" t="s">
        <v>835</v>
      </c>
      <c r="O24" s="2906"/>
      <c r="P24" s="444"/>
    </row>
    <row r="25" spans="2:16" ht="38.25" customHeight="1" x14ac:dyDescent="0.25">
      <c r="B25" s="138"/>
      <c r="C25" s="633"/>
      <c r="D25" s="1391" t="s">
        <v>459</v>
      </c>
      <c r="E25" s="1391"/>
      <c r="F25" s="11" t="s">
        <v>1761</v>
      </c>
      <c r="J25" s="3085" t="s">
        <v>1173</v>
      </c>
      <c r="K25" s="2701"/>
      <c r="L25" s="451" t="s">
        <v>1760</v>
      </c>
      <c r="M25" s="1527" t="s">
        <v>427</v>
      </c>
      <c r="N25" s="1391"/>
      <c r="O25" s="452" t="s">
        <v>583</v>
      </c>
      <c r="P25" s="444"/>
    </row>
    <row r="26" spans="2:16" ht="18" customHeight="1" x14ac:dyDescent="0.25">
      <c r="B26" s="138"/>
      <c r="C26" s="633"/>
      <c r="D26" s="639"/>
      <c r="E26" s="3086" t="s">
        <v>836</v>
      </c>
      <c r="F26" s="3087"/>
      <c r="J26" s="450"/>
      <c r="K26" s="2897" t="s">
        <v>835</v>
      </c>
      <c r="L26" s="2906"/>
      <c r="M26" s="460"/>
      <c r="N26" s="2897" t="s">
        <v>835</v>
      </c>
      <c r="O26" s="2906"/>
      <c r="P26" s="444"/>
    </row>
    <row r="27" spans="2:16" ht="39.75" customHeight="1" thickBot="1" x14ac:dyDescent="0.3">
      <c r="B27" s="138"/>
      <c r="C27" s="634"/>
      <c r="D27" s="2823" t="s">
        <v>486</v>
      </c>
      <c r="E27" s="2823"/>
      <c r="F27" s="323" t="s">
        <v>347</v>
      </c>
      <c r="G27" s="7"/>
      <c r="J27" s="3085" t="s">
        <v>425</v>
      </c>
      <c r="K27" s="2701"/>
      <c r="L27" s="8" t="s">
        <v>1171</v>
      </c>
      <c r="M27" s="1527" t="s">
        <v>990</v>
      </c>
      <c r="N27" s="1391"/>
      <c r="O27" s="323" t="s">
        <v>574</v>
      </c>
      <c r="P27" s="444"/>
    </row>
    <row r="28" spans="2:16" ht="32.25" customHeight="1" thickBot="1" x14ac:dyDescent="0.3">
      <c r="B28" s="138"/>
      <c r="C28" s="2796" t="s">
        <v>1193</v>
      </c>
      <c r="D28" s="3067"/>
      <c r="E28" s="3067"/>
      <c r="F28" s="3068"/>
      <c r="G28" s="7"/>
      <c r="J28" s="450"/>
      <c r="K28" s="2897" t="s">
        <v>835</v>
      </c>
      <c r="L28" s="2906"/>
      <c r="M28" s="460"/>
      <c r="N28" s="2897" t="s">
        <v>835</v>
      </c>
      <c r="O28" s="2906"/>
      <c r="P28" s="444"/>
    </row>
    <row r="29" spans="2:16" ht="39" customHeight="1" x14ac:dyDescent="0.25">
      <c r="B29" s="138"/>
      <c r="C29" s="630"/>
      <c r="D29" s="2731" t="s">
        <v>451</v>
      </c>
      <c r="E29" s="2732"/>
      <c r="F29" s="323" t="s">
        <v>800</v>
      </c>
      <c r="G29" s="7"/>
      <c r="J29" s="3085" t="s">
        <v>424</v>
      </c>
      <c r="K29" s="2701"/>
      <c r="L29" s="8" t="s">
        <v>1172</v>
      </c>
      <c r="M29" s="1527" t="s">
        <v>989</v>
      </c>
      <c r="N29" s="1391"/>
      <c r="O29" s="323" t="s">
        <v>810</v>
      </c>
      <c r="P29" s="444"/>
    </row>
    <row r="30" spans="2:16" ht="39.75" customHeight="1" x14ac:dyDescent="0.25">
      <c r="B30" s="138"/>
      <c r="C30" s="631"/>
      <c r="D30" s="2823" t="s">
        <v>462</v>
      </c>
      <c r="E30" s="2823"/>
      <c r="F30" s="323" t="s">
        <v>348</v>
      </c>
      <c r="G30" s="7"/>
      <c r="J30" s="450"/>
      <c r="K30" s="2897" t="s">
        <v>835</v>
      </c>
      <c r="L30" s="2906"/>
      <c r="M30" s="460"/>
      <c r="N30" s="2897" t="s">
        <v>835</v>
      </c>
      <c r="O30" s="2906"/>
      <c r="P30" s="444"/>
    </row>
    <row r="31" spans="2:16" ht="40.5" customHeight="1" x14ac:dyDescent="0.25">
      <c r="B31" s="138"/>
      <c r="C31" s="631"/>
      <c r="D31" s="2823" t="s">
        <v>463</v>
      </c>
      <c r="E31" s="2823"/>
      <c r="F31" s="323" t="s">
        <v>125</v>
      </c>
      <c r="G31" s="7"/>
      <c r="J31" s="3085" t="s">
        <v>1175</v>
      </c>
      <c r="K31" s="2701"/>
      <c r="L31" s="8" t="s">
        <v>1176</v>
      </c>
      <c r="M31" s="1527" t="s">
        <v>1178</v>
      </c>
      <c r="N31" s="1391"/>
      <c r="O31" s="323" t="s">
        <v>1137</v>
      </c>
      <c r="P31" s="444"/>
    </row>
    <row r="32" spans="2:16" ht="39.75" customHeight="1" x14ac:dyDescent="0.25">
      <c r="B32" s="138"/>
      <c r="C32" s="631"/>
      <c r="D32" s="2823" t="s">
        <v>464</v>
      </c>
      <c r="E32" s="2823"/>
      <c r="F32" s="323" t="s">
        <v>103</v>
      </c>
      <c r="G32" s="7"/>
      <c r="J32" s="450"/>
      <c r="K32" s="2897" t="s">
        <v>835</v>
      </c>
      <c r="L32" s="2906"/>
      <c r="M32" s="460"/>
      <c r="N32" s="2897" t="s">
        <v>835</v>
      </c>
      <c r="O32" s="2906"/>
      <c r="P32" s="444"/>
    </row>
    <row r="33" spans="2:16" ht="44.25" customHeight="1" thickBot="1" x14ac:dyDescent="0.3">
      <c r="B33" s="138"/>
      <c r="C33" s="631"/>
      <c r="D33" s="2823" t="s">
        <v>442</v>
      </c>
      <c r="E33" s="2823"/>
      <c r="F33" s="11" t="s">
        <v>1761</v>
      </c>
      <c r="G33" s="7"/>
      <c r="J33" s="3085" t="s">
        <v>422</v>
      </c>
      <c r="K33" s="2701"/>
      <c r="L33" s="8" t="s">
        <v>1177</v>
      </c>
      <c r="M33" s="1527" t="s">
        <v>1179</v>
      </c>
      <c r="N33" s="1391"/>
      <c r="O33" s="8" t="s">
        <v>578</v>
      </c>
      <c r="P33" s="444"/>
    </row>
    <row r="34" spans="2:16" ht="30" customHeight="1" thickBot="1" x14ac:dyDescent="0.3">
      <c r="B34" s="138"/>
      <c r="C34" s="2796" t="s">
        <v>1193</v>
      </c>
      <c r="D34" s="3067"/>
      <c r="E34" s="3067"/>
      <c r="F34" s="3068"/>
      <c r="G34" s="7"/>
      <c r="J34" s="450"/>
      <c r="K34" s="2897" t="s">
        <v>835</v>
      </c>
      <c r="L34" s="2906"/>
      <c r="M34" s="460"/>
      <c r="N34" s="2897" t="s">
        <v>835</v>
      </c>
      <c r="O34" s="2906"/>
      <c r="P34" s="444"/>
    </row>
    <row r="35" spans="2:16" ht="37.5" customHeight="1" x14ac:dyDescent="0.25">
      <c r="B35" s="138"/>
      <c r="C35" s="638"/>
      <c r="D35" s="2823" t="s">
        <v>451</v>
      </c>
      <c r="E35" s="2823"/>
      <c r="F35" s="323" t="s">
        <v>800</v>
      </c>
      <c r="G35" s="7"/>
      <c r="J35" s="3085" t="s">
        <v>421</v>
      </c>
      <c r="K35" s="2701"/>
      <c r="L35" s="451" t="s">
        <v>1172</v>
      </c>
      <c r="M35" s="1527" t="s">
        <v>987</v>
      </c>
      <c r="N35" s="1391"/>
      <c r="O35" s="451" t="s">
        <v>810</v>
      </c>
      <c r="P35" s="444"/>
    </row>
    <row r="36" spans="2:16" ht="36" customHeight="1" x14ac:dyDescent="0.25">
      <c r="B36" s="138"/>
      <c r="C36" s="638"/>
      <c r="D36" s="2823" t="s">
        <v>462</v>
      </c>
      <c r="E36" s="2823"/>
      <c r="F36" s="323" t="s">
        <v>348</v>
      </c>
      <c r="G36" s="7"/>
      <c r="J36" s="450"/>
      <c r="K36" s="2897" t="s">
        <v>835</v>
      </c>
      <c r="L36" s="2906"/>
      <c r="M36" s="460"/>
      <c r="N36" s="2897" t="s">
        <v>835</v>
      </c>
      <c r="O36" s="2906"/>
      <c r="P36" s="444"/>
    </row>
    <row r="37" spans="2:16" ht="33.75" customHeight="1" thickBot="1" x14ac:dyDescent="0.3">
      <c r="B37" s="138"/>
      <c r="C37" s="638"/>
      <c r="D37" s="2823" t="s">
        <v>463</v>
      </c>
      <c r="E37" s="2823"/>
      <c r="F37" s="323" t="s">
        <v>1744</v>
      </c>
      <c r="G37" s="7"/>
      <c r="J37" s="3091" t="s">
        <v>1200</v>
      </c>
      <c r="K37" s="3092"/>
      <c r="L37" s="484" t="s">
        <v>800</v>
      </c>
      <c r="M37" s="3090" t="s">
        <v>828</v>
      </c>
      <c r="N37" s="2080"/>
      <c r="O37" s="453" t="s">
        <v>8</v>
      </c>
      <c r="P37" s="444"/>
    </row>
    <row r="38" spans="2:16" ht="15" customHeight="1" x14ac:dyDescent="0.25">
      <c r="B38" s="138"/>
      <c r="C38" s="638"/>
      <c r="D38" s="3086" t="s">
        <v>836</v>
      </c>
      <c r="E38" s="3126"/>
      <c r="F38" s="3127"/>
      <c r="G38" s="7"/>
      <c r="P38" s="444"/>
    </row>
    <row r="39" spans="2:16" ht="35.25" customHeight="1" thickBot="1" x14ac:dyDescent="0.3">
      <c r="B39" s="138"/>
      <c r="C39" s="638"/>
      <c r="D39" s="2823" t="s">
        <v>464</v>
      </c>
      <c r="E39" s="2823"/>
      <c r="F39" s="323" t="s">
        <v>338</v>
      </c>
      <c r="G39" s="7"/>
      <c r="P39" s="444"/>
    </row>
    <row r="40" spans="2:16" ht="30" customHeight="1" thickBot="1" x14ac:dyDescent="0.3">
      <c r="B40" s="138"/>
      <c r="C40" s="2796" t="s">
        <v>1193</v>
      </c>
      <c r="D40" s="3067"/>
      <c r="E40" s="3067"/>
      <c r="F40" s="3068"/>
      <c r="G40" s="7"/>
      <c r="P40" s="444"/>
    </row>
    <row r="41" spans="2:16" ht="38.25" customHeight="1" x14ac:dyDescent="0.25">
      <c r="B41" s="138"/>
      <c r="C41" s="638"/>
      <c r="D41" s="2823" t="s">
        <v>451</v>
      </c>
      <c r="E41" s="2823"/>
      <c r="F41" s="323" t="s">
        <v>800</v>
      </c>
      <c r="G41" s="7"/>
      <c r="P41" s="444"/>
    </row>
    <row r="42" spans="2:16" ht="41.25" customHeight="1" thickBot="1" x14ac:dyDescent="0.3">
      <c r="B42" s="138"/>
      <c r="C42" s="638"/>
      <c r="D42" s="2823" t="s">
        <v>462</v>
      </c>
      <c r="E42" s="2823"/>
      <c r="F42" s="323" t="s">
        <v>800</v>
      </c>
      <c r="G42" s="7"/>
      <c r="P42" s="444"/>
    </row>
    <row r="43" spans="2:16" ht="32.25" customHeight="1" thickBot="1" x14ac:dyDescent="0.3">
      <c r="B43" s="138"/>
      <c r="C43" s="3128" t="s">
        <v>1168</v>
      </c>
      <c r="D43" s="3129"/>
      <c r="E43" s="3129"/>
      <c r="F43" s="3130"/>
      <c r="G43" s="7"/>
      <c r="P43" s="444"/>
    </row>
    <row r="44" spans="2:16" ht="25.5" customHeight="1" x14ac:dyDescent="0.25">
      <c r="B44" s="138"/>
      <c r="C44" s="1505" t="s">
        <v>451</v>
      </c>
      <c r="D44" s="1506"/>
      <c r="E44" s="1506"/>
      <c r="F44" s="9" t="s">
        <v>1012</v>
      </c>
      <c r="G44" s="7"/>
      <c r="P44" s="444"/>
    </row>
    <row r="45" spans="2:16" ht="15" customHeight="1" x14ac:dyDescent="0.25">
      <c r="B45" s="138"/>
      <c r="C45" s="3131" t="s">
        <v>835</v>
      </c>
      <c r="D45" s="2897"/>
      <c r="E45" s="2897"/>
      <c r="F45" s="2906"/>
      <c r="G45" s="7"/>
      <c r="P45" s="444"/>
    </row>
    <row r="46" spans="2:16" ht="39" customHeight="1" x14ac:dyDescent="0.25">
      <c r="B46" s="138"/>
      <c r="C46" s="1527" t="s">
        <v>459</v>
      </c>
      <c r="D46" s="1391"/>
      <c r="E46" s="1391"/>
      <c r="F46" s="11" t="s">
        <v>1761</v>
      </c>
      <c r="G46" s="7"/>
      <c r="P46" s="444"/>
    </row>
    <row r="47" spans="2:16" ht="15" customHeight="1" x14ac:dyDescent="0.25">
      <c r="B47" s="138"/>
      <c r="C47" s="640"/>
      <c r="D47" s="3086" t="s">
        <v>836</v>
      </c>
      <c r="E47" s="3132"/>
      <c r="F47" s="3087"/>
      <c r="G47" s="7"/>
      <c r="P47" s="444"/>
    </row>
    <row r="48" spans="2:16" ht="39" customHeight="1" thickBot="1" x14ac:dyDescent="0.3">
      <c r="B48" s="138"/>
      <c r="C48" s="2366" t="s">
        <v>486</v>
      </c>
      <c r="D48" s="1737"/>
      <c r="E48" s="1737"/>
      <c r="F48" s="332" t="s">
        <v>347</v>
      </c>
      <c r="G48" s="7"/>
      <c r="P48" s="444"/>
    </row>
    <row r="49" spans="2:19" ht="15" customHeight="1" x14ac:dyDescent="0.25">
      <c r="B49" s="138"/>
      <c r="C49" s="7"/>
      <c r="D49" s="7"/>
      <c r="E49" s="7"/>
      <c r="F49" s="7"/>
      <c r="G49" s="7"/>
      <c r="P49" s="444"/>
    </row>
    <row r="50" spans="2:19" ht="39" customHeight="1" x14ac:dyDescent="0.25">
      <c r="B50" s="454"/>
      <c r="C50" s="455"/>
      <c r="D50" s="455"/>
      <c r="E50" s="455"/>
      <c r="F50" s="455"/>
      <c r="G50" s="455"/>
      <c r="H50" s="455"/>
      <c r="I50" s="456"/>
      <c r="J50" s="456"/>
      <c r="K50" s="456"/>
      <c r="L50" s="456"/>
      <c r="M50" s="456"/>
      <c r="N50" s="456"/>
      <c r="O50" s="456"/>
      <c r="P50" s="457"/>
    </row>
    <row r="51" spans="2:19" ht="41.25" customHeight="1" x14ac:dyDescent="0.25">
      <c r="C51" s="7"/>
      <c r="D51" s="7"/>
      <c r="E51" s="7"/>
      <c r="F51" s="7"/>
      <c r="G51" s="7"/>
      <c r="H51" s="7"/>
      <c r="I51" s="7"/>
      <c r="J51" s="7"/>
      <c r="K51" s="7"/>
    </row>
    <row r="52" spans="2:19" ht="35.25" customHeight="1" x14ac:dyDescent="0.25">
      <c r="B52" s="439"/>
      <c r="C52" s="90"/>
      <c r="D52" s="90"/>
      <c r="E52" s="90"/>
      <c r="F52" s="90"/>
      <c r="G52" s="90"/>
      <c r="H52" s="90"/>
      <c r="I52" s="90"/>
      <c r="J52" s="90"/>
      <c r="K52" s="90"/>
      <c r="L52" s="440"/>
      <c r="M52" s="440"/>
      <c r="N52" s="440"/>
      <c r="O52" s="440"/>
      <c r="P52" s="440"/>
      <c r="Q52" s="440"/>
      <c r="R52" s="440"/>
      <c r="S52" s="441"/>
    </row>
    <row r="53" spans="2:19" ht="35.25" customHeight="1" thickBot="1" x14ac:dyDescent="0.3">
      <c r="B53" s="138"/>
      <c r="C53" s="3124" t="s">
        <v>1517</v>
      </c>
      <c r="D53" s="3125"/>
      <c r="E53" s="3125"/>
      <c r="F53" s="458"/>
      <c r="G53" s="458"/>
      <c r="H53" s="458"/>
      <c r="I53" s="458"/>
      <c r="S53" s="444"/>
    </row>
    <row r="54" spans="2:19" ht="26.25" customHeight="1" x14ac:dyDescent="0.25">
      <c r="B54" s="138"/>
      <c r="C54" s="3133" t="s">
        <v>1518</v>
      </c>
      <c r="D54" s="3134"/>
      <c r="E54" s="3134"/>
      <c r="F54" s="3134"/>
      <c r="G54" s="3134"/>
      <c r="H54" s="3134"/>
      <c r="I54" s="3135"/>
      <c r="S54" s="444"/>
    </row>
    <row r="55" spans="2:19" ht="78" customHeight="1" x14ac:dyDescent="0.25">
      <c r="B55" s="138"/>
      <c r="C55" s="3138" t="s">
        <v>1198</v>
      </c>
      <c r="D55" s="3139"/>
      <c r="E55" s="3139"/>
      <c r="F55" s="3136" t="s">
        <v>1199</v>
      </c>
      <c r="G55" s="3137"/>
      <c r="H55" s="3140" t="s">
        <v>1519</v>
      </c>
      <c r="I55" s="3141"/>
      <c r="S55" s="444"/>
    </row>
    <row r="56" spans="2:19" ht="27" customHeight="1" thickBot="1" x14ac:dyDescent="0.3">
      <c r="B56" s="138"/>
      <c r="C56" s="3142" t="s">
        <v>1234</v>
      </c>
      <c r="D56" s="3143"/>
      <c r="E56" s="3143"/>
      <c r="F56" s="635" t="s">
        <v>1235</v>
      </c>
      <c r="G56" s="636"/>
      <c r="H56" s="3088" t="s">
        <v>1234</v>
      </c>
      <c r="I56" s="3089"/>
      <c r="S56" s="444"/>
    </row>
    <row r="57" spans="2:19" ht="39" customHeight="1" thickBot="1" x14ac:dyDescent="0.3">
      <c r="B57" s="138"/>
      <c r="S57" s="444"/>
    </row>
    <row r="58" spans="2:19" ht="34.5" customHeight="1" x14ac:dyDescent="0.25">
      <c r="B58" s="138"/>
      <c r="C58" s="3111" t="s">
        <v>1201</v>
      </c>
      <c r="D58" s="3112"/>
      <c r="E58" s="3112"/>
      <c r="F58" s="3113"/>
      <c r="G58" s="3144" t="s">
        <v>1202</v>
      </c>
      <c r="H58" s="3145"/>
      <c r="I58" s="3145"/>
      <c r="J58" s="3146"/>
      <c r="K58" s="3114" t="s">
        <v>1203</v>
      </c>
      <c r="L58" s="3115"/>
      <c r="M58" s="3116"/>
      <c r="S58" s="444"/>
    </row>
    <row r="59" spans="2:19" ht="30" customHeight="1" x14ac:dyDescent="0.25">
      <c r="B59" s="138"/>
      <c r="C59" s="3117" t="s">
        <v>1229</v>
      </c>
      <c r="D59" s="3118"/>
      <c r="E59" s="3118"/>
      <c r="F59" s="3119"/>
      <c r="G59" s="3120" t="s">
        <v>1229</v>
      </c>
      <c r="H59" s="3147"/>
      <c r="I59" s="3147"/>
      <c r="J59" s="3148"/>
      <c r="K59" s="3120" t="s">
        <v>1229</v>
      </c>
      <c r="L59" s="3121"/>
      <c r="M59" s="3122"/>
      <c r="S59" s="444"/>
    </row>
    <row r="60" spans="2:19" ht="51" customHeight="1" x14ac:dyDescent="0.25">
      <c r="B60" s="138"/>
      <c r="C60" s="1527" t="s">
        <v>428</v>
      </c>
      <c r="D60" s="1391"/>
      <c r="E60" s="1391" t="s">
        <v>1204</v>
      </c>
      <c r="F60" s="2325"/>
      <c r="G60" s="1527" t="s">
        <v>428</v>
      </c>
      <c r="H60" s="1391"/>
      <c r="I60" s="1391"/>
      <c r="J60" s="323" t="s">
        <v>1207</v>
      </c>
      <c r="K60" s="10" t="s">
        <v>428</v>
      </c>
      <c r="L60" s="1603" t="s">
        <v>1164</v>
      </c>
      <c r="M60" s="2253"/>
      <c r="S60" s="444"/>
    </row>
    <row r="61" spans="2:19" ht="33.75" customHeight="1" x14ac:dyDescent="0.25">
      <c r="B61" s="138"/>
      <c r="C61" s="1527" t="s">
        <v>990</v>
      </c>
      <c r="D61" s="1391"/>
      <c r="E61" s="1391" t="s">
        <v>699</v>
      </c>
      <c r="F61" s="2325"/>
      <c r="G61" s="3123" t="s">
        <v>427</v>
      </c>
      <c r="H61" s="2823"/>
      <c r="I61" s="2823"/>
      <c r="J61" s="323" t="s">
        <v>76</v>
      </c>
      <c r="K61" s="10" t="s">
        <v>427</v>
      </c>
      <c r="L61" s="1603" t="s">
        <v>579</v>
      </c>
      <c r="M61" s="2253"/>
      <c r="S61" s="444"/>
    </row>
    <row r="62" spans="2:19" ht="15" customHeight="1" x14ac:dyDescent="0.25">
      <c r="B62" s="138"/>
      <c r="C62" s="450"/>
      <c r="D62" s="3023" t="s">
        <v>836</v>
      </c>
      <c r="E62" s="3023"/>
      <c r="F62" s="3024"/>
      <c r="G62" s="10"/>
      <c r="H62" s="3149" t="s">
        <v>835</v>
      </c>
      <c r="I62" s="3150"/>
      <c r="J62" s="3151"/>
      <c r="K62" s="459"/>
      <c r="L62" s="3098" t="s">
        <v>835</v>
      </c>
      <c r="M62" s="3099"/>
      <c r="S62" s="444"/>
    </row>
    <row r="63" spans="2:19" ht="40.5" customHeight="1" x14ac:dyDescent="0.25">
      <c r="B63" s="138"/>
      <c r="C63" s="1527" t="s">
        <v>989</v>
      </c>
      <c r="D63" s="1391"/>
      <c r="E63" s="1391" t="s">
        <v>343</v>
      </c>
      <c r="F63" s="2325"/>
      <c r="G63" s="1527" t="s">
        <v>1208</v>
      </c>
      <c r="H63" s="1391"/>
      <c r="I63" s="1391"/>
      <c r="J63" s="323" t="s">
        <v>645</v>
      </c>
      <c r="K63" s="5" t="s">
        <v>425</v>
      </c>
      <c r="L63" s="1603" t="s">
        <v>1144</v>
      </c>
      <c r="M63" s="2253"/>
      <c r="S63" s="444"/>
    </row>
    <row r="64" spans="2:19" ht="15" customHeight="1" x14ac:dyDescent="0.25">
      <c r="B64" s="138"/>
      <c r="C64" s="450"/>
      <c r="D64" s="3023" t="s">
        <v>836</v>
      </c>
      <c r="E64" s="3023"/>
      <c r="F64" s="3024"/>
      <c r="G64" s="450"/>
      <c r="H64" s="3149" t="s">
        <v>835</v>
      </c>
      <c r="I64" s="3150"/>
      <c r="J64" s="3151"/>
      <c r="K64" s="460"/>
      <c r="L64" s="3104" t="s">
        <v>835</v>
      </c>
      <c r="M64" s="3105"/>
      <c r="S64" s="444"/>
    </row>
    <row r="65" spans="2:19" ht="36" customHeight="1" x14ac:dyDescent="0.25">
      <c r="B65" s="138"/>
      <c r="C65" s="1527" t="s">
        <v>1178</v>
      </c>
      <c r="D65" s="1391"/>
      <c r="E65" s="1391" t="s">
        <v>699</v>
      </c>
      <c r="F65" s="2325"/>
      <c r="G65" s="1527" t="s">
        <v>989</v>
      </c>
      <c r="H65" s="1391"/>
      <c r="I65" s="1391"/>
      <c r="J65" s="323" t="s">
        <v>645</v>
      </c>
      <c r="K65" s="5" t="s">
        <v>424</v>
      </c>
      <c r="L65" s="1603" t="s">
        <v>1144</v>
      </c>
      <c r="M65" s="2253"/>
      <c r="S65" s="444"/>
    </row>
    <row r="66" spans="2:19" ht="15" customHeight="1" x14ac:dyDescent="0.25">
      <c r="B66" s="138"/>
      <c r="C66" s="450"/>
      <c r="D66" s="3023" t="s">
        <v>836</v>
      </c>
      <c r="E66" s="3023"/>
      <c r="F66" s="3024"/>
      <c r="G66" s="450"/>
      <c r="H66" s="3149" t="s">
        <v>835</v>
      </c>
      <c r="I66" s="3150"/>
      <c r="J66" s="3151"/>
      <c r="K66" s="460"/>
      <c r="L66" s="3104" t="s">
        <v>835</v>
      </c>
      <c r="M66" s="3105"/>
      <c r="S66" s="444"/>
    </row>
    <row r="67" spans="2:19" ht="36" customHeight="1" thickBot="1" x14ac:dyDescent="0.3">
      <c r="B67" s="138"/>
      <c r="C67" s="2366" t="s">
        <v>987</v>
      </c>
      <c r="D67" s="1737"/>
      <c r="E67" s="1737" t="s">
        <v>343</v>
      </c>
      <c r="F67" s="2469"/>
      <c r="G67" s="1527" t="s">
        <v>1178</v>
      </c>
      <c r="H67" s="1391"/>
      <c r="I67" s="1391"/>
      <c r="J67" s="323" t="s">
        <v>645</v>
      </c>
      <c r="K67" s="5" t="s">
        <v>423</v>
      </c>
      <c r="L67" s="1603" t="s">
        <v>1144</v>
      </c>
      <c r="M67" s="2253"/>
      <c r="S67" s="444"/>
    </row>
    <row r="68" spans="2:19" ht="15" customHeight="1" x14ac:dyDescent="0.25">
      <c r="B68" s="138"/>
      <c r="G68" s="450"/>
      <c r="H68" s="3149" t="s">
        <v>835</v>
      </c>
      <c r="I68" s="3150"/>
      <c r="J68" s="3151"/>
      <c r="K68" s="460"/>
      <c r="L68" s="3104" t="s">
        <v>835</v>
      </c>
      <c r="M68" s="3105"/>
      <c r="S68" s="444"/>
    </row>
    <row r="69" spans="2:19" ht="42.75" customHeight="1" x14ac:dyDescent="0.25">
      <c r="B69" s="138"/>
      <c r="G69" s="1527" t="s">
        <v>1179</v>
      </c>
      <c r="H69" s="1391"/>
      <c r="I69" s="1391"/>
      <c r="J69" s="461" t="s">
        <v>1205</v>
      </c>
      <c r="K69" s="5" t="s">
        <v>422</v>
      </c>
      <c r="L69" s="3108" t="s">
        <v>1209</v>
      </c>
      <c r="M69" s="3109"/>
      <c r="S69" s="444"/>
    </row>
    <row r="70" spans="2:19" ht="15" customHeight="1" x14ac:dyDescent="0.25">
      <c r="B70" s="138"/>
      <c r="C70" s="7"/>
      <c r="D70" s="7"/>
      <c r="E70" s="7"/>
      <c r="F70" s="7"/>
      <c r="G70" s="450"/>
      <c r="H70" s="3149" t="s">
        <v>835</v>
      </c>
      <c r="I70" s="3150"/>
      <c r="J70" s="3151"/>
      <c r="K70" s="460"/>
      <c r="L70" s="3104" t="s">
        <v>835</v>
      </c>
      <c r="M70" s="3105"/>
      <c r="S70" s="444"/>
    </row>
    <row r="71" spans="2:19" ht="33.75" x14ac:dyDescent="0.25">
      <c r="B71" s="138"/>
      <c r="G71" s="1527" t="s">
        <v>987</v>
      </c>
      <c r="H71" s="1391"/>
      <c r="I71" s="1391"/>
      <c r="J71" s="22" t="s">
        <v>645</v>
      </c>
      <c r="K71" s="5" t="s">
        <v>421</v>
      </c>
      <c r="L71" s="1603" t="s">
        <v>1144</v>
      </c>
      <c r="M71" s="2253"/>
      <c r="S71" s="444"/>
    </row>
    <row r="72" spans="2:19" s="642" customFormat="1" ht="15" customHeight="1" x14ac:dyDescent="0.25">
      <c r="B72" s="641"/>
      <c r="C72" s="3100"/>
      <c r="D72" s="3100"/>
      <c r="E72" s="3100"/>
      <c r="F72" s="3100"/>
      <c r="G72" s="3152" t="s">
        <v>835</v>
      </c>
      <c r="H72" s="3153"/>
      <c r="I72" s="3153"/>
      <c r="J72" s="3154"/>
      <c r="K72" s="3101" t="s">
        <v>835</v>
      </c>
      <c r="L72" s="3102"/>
      <c r="M72" s="3103"/>
      <c r="S72" s="643"/>
    </row>
    <row r="73" spans="2:19" ht="32.25" customHeight="1" thickBot="1" x14ac:dyDescent="0.3">
      <c r="B73" s="138"/>
      <c r="C73" s="7"/>
      <c r="D73" s="7"/>
      <c r="E73" s="7"/>
      <c r="F73" s="7"/>
      <c r="G73" s="3106" t="s">
        <v>1206</v>
      </c>
      <c r="H73" s="1899"/>
      <c r="I73" s="1899"/>
      <c r="J73" s="462" t="s">
        <v>800</v>
      </c>
      <c r="K73" s="488" t="s">
        <v>1206</v>
      </c>
      <c r="L73" s="1721" t="s">
        <v>8</v>
      </c>
      <c r="M73" s="3107"/>
      <c r="S73" s="444"/>
    </row>
    <row r="74" spans="2:19" ht="41.25" customHeight="1" x14ac:dyDescent="0.25">
      <c r="B74" s="138"/>
      <c r="C74" s="7"/>
      <c r="D74" s="7"/>
      <c r="E74" s="7"/>
      <c r="F74" s="7"/>
      <c r="G74" s="7"/>
      <c r="H74" s="7"/>
      <c r="I74" s="7"/>
      <c r="J74" s="7"/>
      <c r="K74" s="463"/>
      <c r="L74" s="464"/>
      <c r="M74" s="464"/>
      <c r="S74" s="444"/>
    </row>
    <row r="75" spans="2:19" ht="27.75" customHeight="1" thickBot="1" x14ac:dyDescent="0.3">
      <c r="B75" s="138"/>
      <c r="C75" s="3093" t="s">
        <v>1245</v>
      </c>
      <c r="D75" s="3094"/>
      <c r="E75" s="3094"/>
      <c r="F75" s="3095"/>
      <c r="G75" s="3155" t="s">
        <v>1246</v>
      </c>
      <c r="H75" s="3156"/>
      <c r="I75" s="3156"/>
      <c r="J75" s="3157"/>
      <c r="K75" s="3096" t="s">
        <v>1247</v>
      </c>
      <c r="L75" s="3097"/>
      <c r="M75" s="2292"/>
      <c r="N75" s="465"/>
      <c r="S75" s="444"/>
    </row>
    <row r="76" spans="2:19" ht="38.25" customHeight="1" x14ac:dyDescent="0.25">
      <c r="B76" s="138"/>
      <c r="C76" s="3111" t="s">
        <v>1201</v>
      </c>
      <c r="D76" s="3112"/>
      <c r="E76" s="3112"/>
      <c r="F76" s="3113"/>
      <c r="G76" s="3144" t="s">
        <v>1202</v>
      </c>
      <c r="H76" s="3145"/>
      <c r="I76" s="3145"/>
      <c r="J76" s="3146"/>
      <c r="K76" s="3114" t="s">
        <v>1203</v>
      </c>
      <c r="L76" s="3115"/>
      <c r="M76" s="3116"/>
      <c r="S76" s="444"/>
    </row>
    <row r="77" spans="2:19" ht="32.25" customHeight="1" x14ac:dyDescent="0.25">
      <c r="B77" s="138"/>
      <c r="C77" s="3117" t="s">
        <v>1229</v>
      </c>
      <c r="D77" s="3118"/>
      <c r="E77" s="3118"/>
      <c r="F77" s="3119"/>
      <c r="G77" s="3120" t="s">
        <v>1767</v>
      </c>
      <c r="H77" s="3147"/>
      <c r="I77" s="3147"/>
      <c r="J77" s="3148"/>
      <c r="K77" s="3120" t="s">
        <v>1229</v>
      </c>
      <c r="L77" s="3121"/>
      <c r="M77" s="3122"/>
      <c r="S77" s="444"/>
    </row>
    <row r="78" spans="2:19" ht="45.75" customHeight="1" x14ac:dyDescent="0.25">
      <c r="B78" s="138"/>
      <c r="C78" s="1527" t="s">
        <v>990</v>
      </c>
      <c r="D78" s="1391"/>
      <c r="E78" s="1391" t="s">
        <v>699</v>
      </c>
      <c r="F78" s="2325"/>
      <c r="G78" s="3025" t="s">
        <v>1212</v>
      </c>
      <c r="H78" s="1620"/>
      <c r="I78" s="1583"/>
      <c r="J78" s="2383" t="s">
        <v>1250</v>
      </c>
      <c r="K78" s="62" t="s">
        <v>1206</v>
      </c>
      <c r="L78" s="1406" t="s">
        <v>1213</v>
      </c>
      <c r="M78" s="2383"/>
      <c r="S78" s="444"/>
    </row>
    <row r="79" spans="2:19" ht="40.5" customHeight="1" thickBot="1" x14ac:dyDescent="0.3">
      <c r="B79" s="138"/>
      <c r="C79" s="3110" t="s">
        <v>778</v>
      </c>
      <c r="D79" s="2736"/>
      <c r="E79" s="1406" t="s">
        <v>1211</v>
      </c>
      <c r="F79" s="2383"/>
      <c r="G79" s="3025" t="s">
        <v>1637</v>
      </c>
      <c r="H79" s="1620"/>
      <c r="I79" s="1583"/>
      <c r="J79" s="2384"/>
      <c r="K79" s="650" t="s">
        <v>1637</v>
      </c>
      <c r="L79" s="2523"/>
      <c r="M79" s="2524"/>
      <c r="S79" s="444"/>
    </row>
    <row r="80" spans="2:19" ht="39.75" customHeight="1" x14ac:dyDescent="0.25">
      <c r="B80" s="138"/>
      <c r="C80" s="3025" t="s">
        <v>1637</v>
      </c>
      <c r="D80" s="1583"/>
      <c r="E80" s="1409"/>
      <c r="F80" s="2384"/>
      <c r="G80" s="3120" t="s">
        <v>1768</v>
      </c>
      <c r="H80" s="3147"/>
      <c r="I80" s="3147"/>
      <c r="J80" s="3148"/>
      <c r="S80" s="444"/>
    </row>
    <row r="81" spans="2:19" ht="42" customHeight="1" x14ac:dyDescent="0.25">
      <c r="B81" s="138"/>
      <c r="C81" s="450"/>
      <c r="D81" s="3023" t="s">
        <v>836</v>
      </c>
      <c r="E81" s="3023"/>
      <c r="F81" s="3024"/>
      <c r="G81" s="3025" t="s">
        <v>1212</v>
      </c>
      <c r="H81" s="1620"/>
      <c r="I81" s="1583"/>
      <c r="J81" s="2383" t="s">
        <v>1250</v>
      </c>
      <c r="S81" s="444"/>
    </row>
    <row r="82" spans="2:19" ht="41.25" customHeight="1" thickBot="1" x14ac:dyDescent="0.3">
      <c r="B82" s="138"/>
      <c r="C82" s="1527" t="s">
        <v>989</v>
      </c>
      <c r="D82" s="1391"/>
      <c r="E82" s="1391" t="s">
        <v>343</v>
      </c>
      <c r="F82" s="2325"/>
      <c r="G82" s="3022" t="s">
        <v>450</v>
      </c>
      <c r="H82" s="1722"/>
      <c r="I82" s="1577"/>
      <c r="J82" s="2524"/>
      <c r="S82" s="444"/>
    </row>
    <row r="83" spans="2:19" ht="47.25" customHeight="1" x14ac:dyDescent="0.25">
      <c r="B83" s="138"/>
      <c r="C83" s="3026" t="s">
        <v>1214</v>
      </c>
      <c r="D83" s="3027"/>
      <c r="E83" s="1406" t="s">
        <v>1218</v>
      </c>
      <c r="F83" s="2383"/>
      <c r="S83" s="444"/>
    </row>
    <row r="84" spans="2:19" ht="41.25" customHeight="1" x14ac:dyDescent="0.25">
      <c r="B84" s="138"/>
      <c r="C84" s="3025" t="s">
        <v>1637</v>
      </c>
      <c r="D84" s="1583"/>
      <c r="E84" s="1409"/>
      <c r="F84" s="2384"/>
      <c r="S84" s="444"/>
    </row>
    <row r="85" spans="2:19" ht="15" customHeight="1" x14ac:dyDescent="0.25">
      <c r="B85" s="138"/>
      <c r="C85" s="450"/>
      <c r="D85" s="3023" t="s">
        <v>836</v>
      </c>
      <c r="E85" s="3023"/>
      <c r="F85" s="3024"/>
      <c r="S85" s="444"/>
    </row>
    <row r="86" spans="2:19" ht="39" customHeight="1" x14ac:dyDescent="0.25">
      <c r="B86" s="138"/>
      <c r="C86" s="1527" t="s">
        <v>1178</v>
      </c>
      <c r="D86" s="1391"/>
      <c r="E86" s="1391" t="s">
        <v>699</v>
      </c>
      <c r="F86" s="2325"/>
      <c r="S86" s="444"/>
    </row>
    <row r="87" spans="2:19" ht="48" customHeight="1" x14ac:dyDescent="0.25">
      <c r="B87" s="138"/>
      <c r="C87" s="3026" t="s">
        <v>1215</v>
      </c>
      <c r="D87" s="3027"/>
      <c r="E87" s="1406" t="s">
        <v>1217</v>
      </c>
      <c r="F87" s="2383"/>
      <c r="S87" s="444"/>
    </row>
    <row r="88" spans="2:19" ht="36.75" customHeight="1" x14ac:dyDescent="0.25">
      <c r="B88" s="138"/>
      <c r="C88" s="3025" t="s">
        <v>1637</v>
      </c>
      <c r="D88" s="1583"/>
      <c r="E88" s="1409"/>
      <c r="F88" s="2384"/>
      <c r="S88" s="444"/>
    </row>
    <row r="89" spans="2:19" ht="15" customHeight="1" x14ac:dyDescent="0.25">
      <c r="B89" s="138"/>
      <c r="C89" s="450"/>
      <c r="D89" s="3023" t="s">
        <v>836</v>
      </c>
      <c r="E89" s="3023"/>
      <c r="F89" s="3024"/>
      <c r="S89" s="444"/>
    </row>
    <row r="90" spans="2:19" ht="42.75" customHeight="1" x14ac:dyDescent="0.25">
      <c r="B90" s="138"/>
      <c r="C90" s="1527" t="s">
        <v>987</v>
      </c>
      <c r="D90" s="1391"/>
      <c r="E90" s="1391" t="s">
        <v>343</v>
      </c>
      <c r="F90" s="2325"/>
      <c r="S90" s="444"/>
    </row>
    <row r="91" spans="2:19" ht="36" customHeight="1" x14ac:dyDescent="0.25">
      <c r="B91" s="138"/>
      <c r="C91" s="3028" t="s">
        <v>1748</v>
      </c>
      <c r="D91" s="3029"/>
      <c r="E91" s="1896" t="s">
        <v>1216</v>
      </c>
      <c r="F91" s="1440"/>
      <c r="S91" s="444"/>
    </row>
    <row r="92" spans="2:19" ht="38.25" customHeight="1" thickBot="1" x14ac:dyDescent="0.3">
      <c r="B92" s="138"/>
      <c r="C92" s="2366" t="s">
        <v>1637</v>
      </c>
      <c r="D92" s="1737"/>
      <c r="E92" s="1897"/>
      <c r="F92" s="1441"/>
      <c r="S92" s="444"/>
    </row>
    <row r="93" spans="2:19" ht="36.75" customHeight="1" x14ac:dyDescent="0.25">
      <c r="B93" s="454"/>
      <c r="C93" s="455"/>
      <c r="D93" s="455"/>
      <c r="E93" s="455"/>
      <c r="F93" s="455"/>
      <c r="G93" s="455"/>
      <c r="H93" s="455"/>
      <c r="I93" s="455"/>
      <c r="J93" s="455"/>
      <c r="K93" s="455"/>
      <c r="L93" s="456"/>
      <c r="M93" s="456"/>
      <c r="N93" s="456"/>
      <c r="O93" s="456"/>
      <c r="P93" s="456"/>
      <c r="Q93" s="456"/>
      <c r="R93" s="456"/>
      <c r="S93" s="457"/>
    </row>
    <row r="94" spans="2:19" ht="51" customHeight="1" x14ac:dyDescent="0.25">
      <c r="C94" s="7"/>
      <c r="D94" s="7"/>
      <c r="E94" s="7"/>
      <c r="F94" s="7"/>
      <c r="G94" s="7"/>
      <c r="H94" s="7"/>
      <c r="I94" s="7"/>
      <c r="J94" s="7"/>
      <c r="K94" s="7"/>
    </row>
    <row r="95" spans="2:19" ht="24" customHeight="1" x14ac:dyDescent="0.25">
      <c r="B95" s="439"/>
      <c r="C95" s="90"/>
      <c r="D95" s="90"/>
      <c r="E95" s="90"/>
      <c r="F95" s="90"/>
      <c r="G95" s="90"/>
      <c r="H95" s="90"/>
      <c r="I95" s="90"/>
      <c r="J95" s="90"/>
      <c r="K95" s="90"/>
      <c r="L95" s="440"/>
      <c r="M95" s="440"/>
      <c r="N95" s="440"/>
      <c r="O95" s="440"/>
      <c r="P95" s="440"/>
      <c r="Q95" s="440"/>
      <c r="R95" s="440"/>
      <c r="S95" s="441"/>
    </row>
    <row r="96" spans="2:19" ht="31.5" customHeight="1" x14ac:dyDescent="0.25">
      <c r="B96" s="138"/>
      <c r="C96" s="637" t="s">
        <v>1219</v>
      </c>
      <c r="D96" s="637"/>
      <c r="E96" s="637"/>
      <c r="F96" s="637"/>
      <c r="G96" s="637"/>
      <c r="H96" s="637"/>
      <c r="I96" s="637"/>
      <c r="J96" s="637"/>
      <c r="K96" s="637"/>
      <c r="L96" s="637"/>
      <c r="M96" s="637"/>
      <c r="S96" s="444"/>
    </row>
    <row r="97" spans="2:19" ht="12.75" customHeight="1" x14ac:dyDescent="0.25">
      <c r="B97" s="138"/>
      <c r="C97" s="466"/>
      <c r="D97" s="467"/>
      <c r="E97" s="467"/>
      <c r="F97" s="467"/>
      <c r="G97" s="467"/>
      <c r="H97" s="467"/>
      <c r="I97" s="467"/>
      <c r="J97" s="467"/>
      <c r="K97" s="467"/>
      <c r="L97" s="467"/>
      <c r="M97" s="467"/>
      <c r="S97" s="444"/>
    </row>
    <row r="98" spans="2:19" ht="105" customHeight="1" x14ac:dyDescent="0.25">
      <c r="B98" s="138"/>
      <c r="C98" s="468" t="s">
        <v>1210</v>
      </c>
      <c r="D98" s="468" t="s">
        <v>1226</v>
      </c>
      <c r="E98" s="118" t="s">
        <v>1221</v>
      </c>
      <c r="F98" s="468" t="s">
        <v>1220</v>
      </c>
      <c r="G98" s="468" t="s">
        <v>1225</v>
      </c>
      <c r="H98" s="468" t="s">
        <v>1222</v>
      </c>
      <c r="I98" s="468" t="s">
        <v>1251</v>
      </c>
      <c r="J98" s="468" t="s">
        <v>1224</v>
      </c>
      <c r="K98" s="489" t="s">
        <v>1223</v>
      </c>
      <c r="L98" s="468" t="s">
        <v>1228</v>
      </c>
      <c r="M98" s="469"/>
      <c r="S98" s="444"/>
    </row>
    <row r="99" spans="2:19" ht="15.75" customHeight="1" x14ac:dyDescent="0.25">
      <c r="B99" s="138"/>
      <c r="C99" s="470">
        <v>111</v>
      </c>
      <c r="D99" s="471">
        <v>41896</v>
      </c>
      <c r="E99" s="471">
        <v>41912</v>
      </c>
      <c r="F99" s="472" t="s">
        <v>83</v>
      </c>
      <c r="G99" s="473">
        <v>1</v>
      </c>
      <c r="H99" s="474">
        <f t="shared" ref="H99:H116" si="0">E99-D99</f>
        <v>16</v>
      </c>
      <c r="I99" s="437">
        <v>0</v>
      </c>
      <c r="J99" s="473">
        <v>18</v>
      </c>
      <c r="K99" s="475">
        <v>1</v>
      </c>
      <c r="L99" s="475">
        <v>1</v>
      </c>
      <c r="M99" s="476"/>
      <c r="S99" s="444"/>
    </row>
    <row r="100" spans="2:19" ht="15" customHeight="1" x14ac:dyDescent="0.25">
      <c r="B100" s="138"/>
      <c r="C100" s="470">
        <v>112</v>
      </c>
      <c r="D100" s="471">
        <v>41601</v>
      </c>
      <c r="E100" s="471">
        <v>41639</v>
      </c>
      <c r="F100" s="472" t="s">
        <v>83</v>
      </c>
      <c r="G100" s="473">
        <v>2</v>
      </c>
      <c r="H100" s="474">
        <f t="shared" si="0"/>
        <v>38</v>
      </c>
      <c r="I100" s="437">
        <v>0</v>
      </c>
      <c r="J100" s="473">
        <v>17</v>
      </c>
      <c r="K100" s="475">
        <v>1</v>
      </c>
      <c r="L100" s="475">
        <v>1</v>
      </c>
      <c r="M100" s="476"/>
      <c r="S100" s="444"/>
    </row>
    <row r="101" spans="2:19" ht="17.25" customHeight="1" x14ac:dyDescent="0.25">
      <c r="B101" s="138"/>
      <c r="C101" s="470">
        <v>113</v>
      </c>
      <c r="D101" s="471">
        <v>41776</v>
      </c>
      <c r="E101" s="471">
        <v>41816</v>
      </c>
      <c r="F101" s="477" t="s">
        <v>76</v>
      </c>
      <c r="G101" s="473">
        <v>3</v>
      </c>
      <c r="H101" s="474">
        <f t="shared" si="0"/>
        <v>40</v>
      </c>
      <c r="I101" s="473">
        <v>1</v>
      </c>
      <c r="J101" s="473">
        <v>16</v>
      </c>
      <c r="K101" s="475">
        <f t="shared" ref="K101:K116" si="1">(J101-I101)/J101</f>
        <v>0.9375</v>
      </c>
      <c r="L101" s="475">
        <f>PRODUCT(K99:K101)</f>
        <v>0.9375</v>
      </c>
      <c r="M101" s="476"/>
      <c r="S101" s="444"/>
    </row>
    <row r="102" spans="2:19" x14ac:dyDescent="0.25">
      <c r="B102" s="138"/>
      <c r="C102" s="470">
        <v>114</v>
      </c>
      <c r="D102" s="471">
        <v>40974</v>
      </c>
      <c r="E102" s="471">
        <v>41019</v>
      </c>
      <c r="F102" s="477" t="s">
        <v>76</v>
      </c>
      <c r="G102" s="473">
        <v>4</v>
      </c>
      <c r="H102" s="474">
        <f t="shared" si="0"/>
        <v>45</v>
      </c>
      <c r="I102" s="473">
        <v>1</v>
      </c>
      <c r="J102" s="473">
        <v>15</v>
      </c>
      <c r="K102" s="475">
        <f t="shared" si="1"/>
        <v>0.93333333333333335</v>
      </c>
      <c r="L102" s="475">
        <f>PRODUCT(K99:K102)</f>
        <v>0.875</v>
      </c>
      <c r="M102" s="476"/>
      <c r="S102" s="444"/>
    </row>
    <row r="103" spans="2:19" x14ac:dyDescent="0.25">
      <c r="B103" s="138"/>
      <c r="C103" s="470">
        <v>115</v>
      </c>
      <c r="D103" s="471">
        <v>41291</v>
      </c>
      <c r="E103" s="471">
        <v>41348</v>
      </c>
      <c r="F103" s="478" t="s">
        <v>103</v>
      </c>
      <c r="G103" s="468">
        <v>5</v>
      </c>
      <c r="H103" s="474">
        <f t="shared" si="0"/>
        <v>57</v>
      </c>
      <c r="I103" s="479">
        <v>1</v>
      </c>
      <c r="J103" s="479">
        <v>14</v>
      </c>
      <c r="K103" s="480">
        <f t="shared" si="1"/>
        <v>0.9285714285714286</v>
      </c>
      <c r="L103" s="480">
        <f>PRODUCT(K99:K103)</f>
        <v>0.8125</v>
      </c>
      <c r="M103" s="476"/>
      <c r="S103" s="444"/>
    </row>
    <row r="104" spans="2:19" ht="15" customHeight="1" x14ac:dyDescent="0.25">
      <c r="B104" s="138"/>
      <c r="C104" s="470">
        <v>116</v>
      </c>
      <c r="D104" s="471">
        <v>40808</v>
      </c>
      <c r="E104" s="471">
        <v>40890</v>
      </c>
      <c r="F104" s="478" t="s">
        <v>103</v>
      </c>
      <c r="G104" s="468">
        <v>6</v>
      </c>
      <c r="H104" s="474">
        <f t="shared" si="0"/>
        <v>82</v>
      </c>
      <c r="I104" s="479">
        <v>1</v>
      </c>
      <c r="J104" s="479">
        <v>13</v>
      </c>
      <c r="K104" s="480">
        <f t="shared" si="1"/>
        <v>0.92307692307692313</v>
      </c>
      <c r="L104" s="480">
        <f>PRODUCT(K99:K104)</f>
        <v>0.75</v>
      </c>
      <c r="M104" s="476"/>
      <c r="S104" s="444"/>
    </row>
    <row r="105" spans="2:19" x14ac:dyDescent="0.25">
      <c r="B105" s="138"/>
      <c r="C105" s="470">
        <v>117</v>
      </c>
      <c r="D105" s="471">
        <v>41185</v>
      </c>
      <c r="E105" s="471">
        <v>41286</v>
      </c>
      <c r="F105" s="478" t="s">
        <v>103</v>
      </c>
      <c r="G105" s="468">
        <v>7</v>
      </c>
      <c r="H105" s="474">
        <f t="shared" si="0"/>
        <v>101</v>
      </c>
      <c r="I105" s="479">
        <v>1</v>
      </c>
      <c r="J105" s="479">
        <v>12</v>
      </c>
      <c r="K105" s="480">
        <f t="shared" si="1"/>
        <v>0.91666666666666663</v>
      </c>
      <c r="L105" s="480">
        <f>PRODUCT(K99:K105)</f>
        <v>0.6875</v>
      </c>
      <c r="M105" s="476"/>
      <c r="S105" s="444"/>
    </row>
    <row r="106" spans="2:19" x14ac:dyDescent="0.25">
      <c r="B106" s="138"/>
      <c r="C106" s="470">
        <v>121</v>
      </c>
      <c r="D106" s="471">
        <v>41014</v>
      </c>
      <c r="E106" s="471">
        <v>41164</v>
      </c>
      <c r="F106" s="472" t="s">
        <v>83</v>
      </c>
      <c r="G106" s="468">
        <v>8</v>
      </c>
      <c r="H106" s="474">
        <f t="shared" si="0"/>
        <v>150</v>
      </c>
      <c r="I106" s="481">
        <v>0</v>
      </c>
      <c r="J106" s="479">
        <v>11</v>
      </c>
      <c r="K106" s="480">
        <f t="shared" si="1"/>
        <v>1</v>
      </c>
      <c r="L106" s="480">
        <f>PRODUCT(K99:K106)</f>
        <v>0.6875</v>
      </c>
      <c r="M106" s="476"/>
      <c r="S106" s="444"/>
    </row>
    <row r="107" spans="2:19" x14ac:dyDescent="0.25">
      <c r="B107" s="138"/>
      <c r="C107" s="470">
        <v>122</v>
      </c>
      <c r="D107" s="471">
        <v>40743</v>
      </c>
      <c r="E107" s="471">
        <v>40904</v>
      </c>
      <c r="F107" s="477" t="s">
        <v>76</v>
      </c>
      <c r="G107" s="468">
        <v>9</v>
      </c>
      <c r="H107" s="474">
        <f t="shared" si="0"/>
        <v>161</v>
      </c>
      <c r="I107" s="481">
        <v>1</v>
      </c>
      <c r="J107" s="479">
        <v>10</v>
      </c>
      <c r="K107" s="480">
        <f t="shared" si="1"/>
        <v>0.9</v>
      </c>
      <c r="L107" s="480">
        <f>PRODUCT(K99:K107)</f>
        <v>0.61875000000000002</v>
      </c>
      <c r="M107" s="476"/>
      <c r="S107" s="444"/>
    </row>
    <row r="108" spans="2:19" x14ac:dyDescent="0.25">
      <c r="B108" s="138"/>
      <c r="C108" s="470">
        <v>123</v>
      </c>
      <c r="D108" s="471">
        <v>40383</v>
      </c>
      <c r="E108" s="471">
        <v>40561</v>
      </c>
      <c r="F108" s="472" t="s">
        <v>83</v>
      </c>
      <c r="G108" s="468">
        <v>10</v>
      </c>
      <c r="H108" s="474">
        <f t="shared" si="0"/>
        <v>178</v>
      </c>
      <c r="I108" s="437">
        <v>0</v>
      </c>
      <c r="J108" s="473">
        <v>9</v>
      </c>
      <c r="K108" s="475">
        <f t="shared" si="1"/>
        <v>1</v>
      </c>
      <c r="L108" s="475">
        <f>PRODUCT(K99:K108)</f>
        <v>0.61875000000000002</v>
      </c>
      <c r="M108" s="476"/>
      <c r="S108" s="444"/>
    </row>
    <row r="109" spans="2:19" x14ac:dyDescent="0.25">
      <c r="B109" s="138"/>
      <c r="C109" s="470">
        <v>124</v>
      </c>
      <c r="D109" s="471">
        <v>40511</v>
      </c>
      <c r="E109" s="471">
        <v>40710</v>
      </c>
      <c r="F109" s="472" t="s">
        <v>83</v>
      </c>
      <c r="G109" s="468">
        <v>11</v>
      </c>
      <c r="H109" s="474">
        <f t="shared" si="0"/>
        <v>199</v>
      </c>
      <c r="I109" s="437">
        <v>0</v>
      </c>
      <c r="J109" s="473">
        <v>8</v>
      </c>
      <c r="K109" s="475">
        <f t="shared" si="1"/>
        <v>1</v>
      </c>
      <c r="L109" s="475">
        <f>PRODUCT(K99:K109)</f>
        <v>0.61875000000000002</v>
      </c>
      <c r="M109" s="476"/>
      <c r="S109" s="444"/>
    </row>
    <row r="110" spans="2:19" x14ac:dyDescent="0.25">
      <c r="B110" s="138"/>
      <c r="C110" s="470">
        <v>125</v>
      </c>
      <c r="D110" s="471">
        <v>41322</v>
      </c>
      <c r="E110" s="471">
        <v>41525</v>
      </c>
      <c r="F110" s="477" t="s">
        <v>76</v>
      </c>
      <c r="G110" s="468">
        <v>12</v>
      </c>
      <c r="H110" s="474">
        <f t="shared" si="0"/>
        <v>203</v>
      </c>
      <c r="I110" s="473">
        <v>1</v>
      </c>
      <c r="J110" s="473">
        <v>7</v>
      </c>
      <c r="K110" s="475">
        <f t="shared" si="1"/>
        <v>0.8571428571428571</v>
      </c>
      <c r="L110" s="475">
        <f>PRODUCT(K99:K110)</f>
        <v>0.53035714285714286</v>
      </c>
      <c r="M110" s="476"/>
      <c r="S110" s="444"/>
    </row>
    <row r="111" spans="2:19" x14ac:dyDescent="0.25">
      <c r="B111" s="138"/>
      <c r="C111" s="470">
        <v>126</v>
      </c>
      <c r="D111" s="482">
        <v>41045</v>
      </c>
      <c r="E111" s="471">
        <v>41276</v>
      </c>
      <c r="F111" s="472" t="s">
        <v>83</v>
      </c>
      <c r="G111" s="468">
        <v>13</v>
      </c>
      <c r="H111" s="474">
        <f t="shared" si="0"/>
        <v>231</v>
      </c>
      <c r="I111" s="483">
        <v>0</v>
      </c>
      <c r="J111" s="483">
        <v>6</v>
      </c>
      <c r="K111" s="475">
        <f t="shared" si="1"/>
        <v>1</v>
      </c>
      <c r="L111" s="475">
        <f>PRODUCT(K99:K111)</f>
        <v>0.53035714285714286</v>
      </c>
      <c r="M111" s="476"/>
      <c r="S111" s="444"/>
    </row>
    <row r="112" spans="2:19" x14ac:dyDescent="0.25">
      <c r="B112" s="138"/>
      <c r="C112" s="470">
        <v>127</v>
      </c>
      <c r="D112" s="482">
        <v>40398</v>
      </c>
      <c r="E112" s="471">
        <v>40648</v>
      </c>
      <c r="F112" s="472" t="s">
        <v>83</v>
      </c>
      <c r="G112" s="468">
        <v>14</v>
      </c>
      <c r="H112" s="474">
        <f t="shared" si="0"/>
        <v>250</v>
      </c>
      <c r="I112" s="483">
        <v>0</v>
      </c>
      <c r="J112" s="483">
        <v>5</v>
      </c>
      <c r="K112" s="475">
        <f t="shared" si="1"/>
        <v>1</v>
      </c>
      <c r="L112" s="475">
        <f>PRODUCT(K99:K112)</f>
        <v>0.53035714285714286</v>
      </c>
      <c r="M112" s="476"/>
      <c r="S112" s="444"/>
    </row>
    <row r="113" spans="2:19" x14ac:dyDescent="0.25">
      <c r="B113" s="138"/>
      <c r="C113" s="470">
        <v>128</v>
      </c>
      <c r="D113" s="482">
        <v>40588</v>
      </c>
      <c r="E113" s="471">
        <v>40853</v>
      </c>
      <c r="F113" s="477" t="s">
        <v>76</v>
      </c>
      <c r="G113" s="468">
        <v>15</v>
      </c>
      <c r="H113" s="474">
        <f t="shared" si="0"/>
        <v>265</v>
      </c>
      <c r="I113" s="483">
        <v>1</v>
      </c>
      <c r="J113" s="483">
        <v>4</v>
      </c>
      <c r="K113" s="475">
        <f t="shared" si="1"/>
        <v>0.75</v>
      </c>
      <c r="L113" s="475">
        <f>PRODUCT(K99:K113)</f>
        <v>0.39776785714285712</v>
      </c>
      <c r="M113" s="476"/>
      <c r="S113" s="444"/>
    </row>
    <row r="114" spans="2:19" x14ac:dyDescent="0.25">
      <c r="B114" s="138"/>
      <c r="C114" s="470">
        <v>129</v>
      </c>
      <c r="D114" s="471">
        <v>40377</v>
      </c>
      <c r="E114" s="471">
        <v>40661</v>
      </c>
      <c r="F114" s="472" t="s">
        <v>83</v>
      </c>
      <c r="G114" s="468">
        <v>16</v>
      </c>
      <c r="H114" s="474">
        <f t="shared" si="0"/>
        <v>284</v>
      </c>
      <c r="I114" s="437">
        <v>0</v>
      </c>
      <c r="J114" s="473">
        <v>3</v>
      </c>
      <c r="K114" s="475">
        <f t="shared" si="1"/>
        <v>1</v>
      </c>
      <c r="L114" s="475">
        <f>PRODUCT(K99:K114)</f>
        <v>0.39776785714285712</v>
      </c>
      <c r="M114" s="476"/>
      <c r="S114" s="444"/>
    </row>
    <row r="115" spans="2:19" x14ac:dyDescent="0.25">
      <c r="B115" s="138"/>
      <c r="C115" s="470">
        <v>130</v>
      </c>
      <c r="D115" s="471">
        <v>40198</v>
      </c>
      <c r="E115" s="471">
        <v>40507</v>
      </c>
      <c r="F115" s="472" t="s">
        <v>83</v>
      </c>
      <c r="G115" s="468">
        <v>17</v>
      </c>
      <c r="H115" s="474">
        <f t="shared" si="0"/>
        <v>309</v>
      </c>
      <c r="I115" s="437">
        <v>0</v>
      </c>
      <c r="J115" s="473">
        <v>2</v>
      </c>
      <c r="K115" s="475">
        <f t="shared" si="1"/>
        <v>1</v>
      </c>
      <c r="L115" s="475">
        <f>PRODUCT(K99:K115)</f>
        <v>0.39776785714285712</v>
      </c>
      <c r="M115" s="476"/>
      <c r="S115" s="444"/>
    </row>
    <row r="116" spans="2:19" x14ac:dyDescent="0.25">
      <c r="B116" s="138"/>
      <c r="C116" s="470">
        <v>131</v>
      </c>
      <c r="D116" s="471">
        <v>39906</v>
      </c>
      <c r="E116" s="471">
        <v>40248</v>
      </c>
      <c r="F116" s="472" t="s">
        <v>83</v>
      </c>
      <c r="G116" s="468">
        <v>18</v>
      </c>
      <c r="H116" s="474">
        <f t="shared" si="0"/>
        <v>342</v>
      </c>
      <c r="I116" s="437">
        <v>0</v>
      </c>
      <c r="J116" s="473">
        <v>1</v>
      </c>
      <c r="K116" s="475">
        <f t="shared" si="1"/>
        <v>1</v>
      </c>
      <c r="L116" s="475">
        <f>PRODUCT(K99:K116)</f>
        <v>0.39776785714285712</v>
      </c>
      <c r="M116" s="476"/>
      <c r="S116" s="444"/>
    </row>
    <row r="117" spans="2:19" x14ac:dyDescent="0.25">
      <c r="B117" s="454"/>
      <c r="C117" s="455"/>
      <c r="D117" s="455"/>
      <c r="E117" s="455"/>
      <c r="F117" s="455"/>
      <c r="G117" s="455"/>
      <c r="H117" s="455"/>
      <c r="I117" s="455"/>
      <c r="J117" s="455"/>
      <c r="K117" s="455"/>
      <c r="L117" s="456"/>
      <c r="M117" s="456"/>
      <c r="N117" s="456"/>
      <c r="O117" s="456"/>
      <c r="P117" s="456"/>
      <c r="Q117" s="456"/>
      <c r="R117" s="456"/>
      <c r="S117" s="457"/>
    </row>
    <row r="118" spans="2:19" x14ac:dyDescent="0.25">
      <c r="C118" s="7"/>
      <c r="D118" s="7"/>
      <c r="E118" s="7"/>
      <c r="F118" s="7"/>
      <c r="G118" s="7"/>
      <c r="H118" s="7"/>
      <c r="I118" s="7"/>
      <c r="J118" s="7"/>
      <c r="K118" s="7"/>
    </row>
    <row r="119" spans="2:19" x14ac:dyDescent="0.25">
      <c r="B119" s="439"/>
      <c r="C119" s="90"/>
      <c r="D119" s="90"/>
      <c r="E119" s="90"/>
      <c r="F119" s="90"/>
      <c r="G119" s="90"/>
      <c r="H119" s="90"/>
      <c r="I119" s="90"/>
      <c r="J119" s="90"/>
      <c r="K119" s="90"/>
      <c r="L119" s="440"/>
      <c r="M119" s="440"/>
      <c r="N119" s="440"/>
      <c r="O119" s="440"/>
      <c r="P119" s="440"/>
      <c r="Q119" s="440"/>
      <c r="R119" s="440"/>
      <c r="S119" s="441"/>
    </row>
    <row r="120" spans="2:19" ht="30.75" customHeight="1" x14ac:dyDescent="0.25">
      <c r="B120" s="138"/>
      <c r="C120" s="637" t="s">
        <v>1227</v>
      </c>
      <c r="D120" s="637"/>
      <c r="E120" s="637"/>
      <c r="F120" s="637"/>
      <c r="G120" s="637"/>
      <c r="H120" s="637"/>
      <c r="I120" s="637"/>
      <c r="J120" s="637"/>
      <c r="K120" s="637"/>
      <c r="L120" s="637"/>
      <c r="M120" s="637"/>
      <c r="S120" s="444"/>
    </row>
    <row r="121" spans="2:19" x14ac:dyDescent="0.25">
      <c r="B121" s="138"/>
      <c r="C121" s="7"/>
      <c r="D121" s="7"/>
      <c r="E121" s="7"/>
      <c r="F121" s="7"/>
      <c r="G121" s="7"/>
      <c r="H121" s="7"/>
      <c r="I121" s="7"/>
      <c r="J121" s="7"/>
      <c r="K121" s="7"/>
      <c r="S121" s="444"/>
    </row>
    <row r="122" spans="2:19" x14ac:dyDescent="0.25">
      <c r="B122" s="138"/>
      <c r="C122" s="7"/>
      <c r="D122" s="7"/>
      <c r="E122" s="7"/>
      <c r="F122" s="7"/>
      <c r="G122" s="7"/>
      <c r="H122" s="7"/>
      <c r="I122" s="7"/>
      <c r="J122" s="7"/>
      <c r="K122" s="7"/>
      <c r="S122" s="444"/>
    </row>
    <row r="123" spans="2:19" ht="28.5" customHeight="1" x14ac:dyDescent="0.25">
      <c r="B123" s="138"/>
      <c r="C123" s="7"/>
      <c r="D123" s="7"/>
      <c r="E123" s="7"/>
      <c r="F123" s="7"/>
      <c r="G123" s="7"/>
      <c r="H123" s="7"/>
      <c r="I123" s="7"/>
      <c r="J123" s="7"/>
      <c r="K123" s="7"/>
      <c r="S123" s="444"/>
    </row>
    <row r="124" spans="2:19" x14ac:dyDescent="0.25">
      <c r="B124" s="138"/>
      <c r="C124" s="7"/>
      <c r="D124" s="7"/>
      <c r="E124" s="7"/>
      <c r="F124" s="7"/>
      <c r="G124" s="7"/>
      <c r="H124" s="7"/>
      <c r="I124" s="7"/>
      <c r="J124" s="7"/>
      <c r="K124" s="7"/>
      <c r="S124" s="444"/>
    </row>
    <row r="125" spans="2:19" x14ac:dyDescent="0.25">
      <c r="B125" s="138"/>
      <c r="C125" s="7"/>
      <c r="D125" s="7"/>
      <c r="E125" s="7"/>
      <c r="F125" s="7"/>
      <c r="G125" s="7"/>
      <c r="H125" s="7"/>
      <c r="I125" s="7"/>
      <c r="J125" s="7"/>
      <c r="K125" s="7"/>
      <c r="S125" s="444"/>
    </row>
    <row r="126" spans="2:19" x14ac:dyDescent="0.25">
      <c r="B126" s="138"/>
      <c r="C126" s="7"/>
      <c r="D126" s="7"/>
      <c r="E126" s="7"/>
      <c r="F126" s="7"/>
      <c r="G126" s="7"/>
      <c r="H126" s="7"/>
      <c r="I126" s="7"/>
      <c r="J126" s="7"/>
      <c r="K126" s="7"/>
      <c r="S126" s="444"/>
    </row>
    <row r="127" spans="2:19" x14ac:dyDescent="0.25">
      <c r="B127" s="138"/>
      <c r="C127" s="7"/>
      <c r="D127" s="7"/>
      <c r="E127" s="7"/>
      <c r="F127" s="7"/>
      <c r="G127" s="7"/>
      <c r="H127" s="7"/>
      <c r="I127" s="7"/>
      <c r="J127" s="7"/>
      <c r="K127" s="7"/>
      <c r="S127" s="444"/>
    </row>
    <row r="128" spans="2:19" ht="15" customHeight="1" x14ac:dyDescent="0.25">
      <c r="B128" s="138"/>
      <c r="C128" s="7"/>
      <c r="D128" s="7"/>
      <c r="E128" s="7"/>
      <c r="F128" s="7"/>
      <c r="G128" s="7"/>
      <c r="H128" s="7"/>
      <c r="I128" s="7"/>
      <c r="J128" s="7"/>
      <c r="K128" s="7"/>
      <c r="S128" s="444"/>
    </row>
    <row r="129" spans="2:19" x14ac:dyDescent="0.25">
      <c r="B129" s="138"/>
      <c r="C129" s="7"/>
      <c r="D129" s="7"/>
      <c r="E129" s="7"/>
      <c r="F129" s="7"/>
      <c r="G129" s="7"/>
      <c r="H129" s="7"/>
      <c r="I129" s="7"/>
      <c r="J129" s="7"/>
      <c r="K129" s="7"/>
      <c r="S129" s="444"/>
    </row>
    <row r="130" spans="2:19" x14ac:dyDescent="0.25">
      <c r="B130" s="138"/>
      <c r="C130" s="7"/>
      <c r="D130" s="7"/>
      <c r="E130" s="7"/>
      <c r="F130" s="7"/>
      <c r="G130" s="7"/>
      <c r="H130" s="7"/>
      <c r="I130" s="7"/>
      <c r="J130" s="7"/>
      <c r="K130" s="7"/>
      <c r="S130" s="444"/>
    </row>
    <row r="131" spans="2:19" x14ac:dyDescent="0.25">
      <c r="B131" s="138"/>
      <c r="C131" s="7"/>
      <c r="D131" s="7"/>
      <c r="E131" s="7"/>
      <c r="F131" s="7"/>
      <c r="G131" s="7"/>
      <c r="H131" s="7"/>
      <c r="I131" s="7"/>
      <c r="J131" s="7"/>
      <c r="K131" s="7"/>
      <c r="S131" s="444"/>
    </row>
    <row r="132" spans="2:19" x14ac:dyDescent="0.25">
      <c r="B132" s="138"/>
      <c r="C132" s="7"/>
      <c r="D132" s="7"/>
      <c r="E132" s="7"/>
      <c r="F132" s="7"/>
      <c r="G132" s="7"/>
      <c r="H132" s="7"/>
      <c r="I132" s="7"/>
      <c r="J132" s="7"/>
      <c r="K132" s="7"/>
      <c r="S132" s="444"/>
    </row>
    <row r="133" spans="2:19" x14ac:dyDescent="0.25">
      <c r="B133" s="138"/>
      <c r="C133" s="7"/>
      <c r="D133" s="7"/>
      <c r="E133" s="7"/>
      <c r="F133" s="7"/>
      <c r="G133" s="7"/>
      <c r="H133" s="7"/>
      <c r="I133" s="7"/>
      <c r="J133" s="7"/>
      <c r="K133" s="7"/>
      <c r="S133" s="444"/>
    </row>
    <row r="134" spans="2:19" x14ac:dyDescent="0.25">
      <c r="B134" s="138"/>
      <c r="C134" s="7"/>
      <c r="D134" s="7"/>
      <c r="E134" s="7"/>
      <c r="F134" s="7"/>
      <c r="G134" s="7"/>
      <c r="H134" s="7"/>
      <c r="I134" s="7"/>
      <c r="J134" s="7"/>
      <c r="K134" s="7"/>
      <c r="S134" s="444"/>
    </row>
    <row r="135" spans="2:19" x14ac:dyDescent="0.25">
      <c r="B135" s="138"/>
      <c r="C135" s="7"/>
      <c r="D135" s="7"/>
      <c r="E135" s="7"/>
      <c r="F135" s="7"/>
      <c r="G135" s="7"/>
      <c r="H135" s="7"/>
      <c r="I135" s="7"/>
      <c r="J135" s="7"/>
      <c r="K135" s="7"/>
      <c r="S135" s="444"/>
    </row>
    <row r="136" spans="2:19" x14ac:dyDescent="0.25">
      <c r="B136" s="138"/>
      <c r="C136" s="7"/>
      <c r="D136" s="7"/>
      <c r="E136" s="7"/>
      <c r="F136" s="7"/>
      <c r="G136" s="7"/>
      <c r="H136" s="7"/>
      <c r="I136" s="7"/>
      <c r="J136" s="7"/>
      <c r="K136" s="7"/>
      <c r="S136" s="444"/>
    </row>
    <row r="137" spans="2:19" x14ac:dyDescent="0.25">
      <c r="B137" s="138"/>
      <c r="C137" s="7"/>
      <c r="D137" s="7"/>
      <c r="E137" s="7"/>
      <c r="F137" s="7"/>
      <c r="G137" s="7"/>
      <c r="H137" s="7"/>
      <c r="I137" s="7"/>
      <c r="J137" s="7"/>
      <c r="K137" s="7"/>
      <c r="S137" s="444"/>
    </row>
    <row r="138" spans="2:19" x14ac:dyDescent="0.25">
      <c r="B138" s="138"/>
      <c r="C138" s="7"/>
      <c r="D138" s="7"/>
      <c r="E138" s="7"/>
      <c r="F138" s="7"/>
      <c r="G138" s="7"/>
      <c r="H138" s="7"/>
      <c r="I138" s="7"/>
      <c r="J138" s="7"/>
      <c r="K138" s="7"/>
      <c r="S138" s="444"/>
    </row>
    <row r="139" spans="2:19" x14ac:dyDescent="0.25">
      <c r="B139" s="138"/>
      <c r="C139" s="7"/>
      <c r="D139" s="7"/>
      <c r="E139" s="7"/>
      <c r="F139" s="7"/>
      <c r="G139" s="7"/>
      <c r="H139" s="7"/>
      <c r="I139" s="7"/>
      <c r="J139" s="7"/>
      <c r="K139" s="7"/>
      <c r="S139" s="444"/>
    </row>
    <row r="140" spans="2:19" x14ac:dyDescent="0.25">
      <c r="B140" s="138"/>
      <c r="C140" s="7"/>
      <c r="D140" s="7"/>
      <c r="E140" s="7"/>
      <c r="F140" s="7"/>
      <c r="G140" s="7"/>
      <c r="H140" s="7"/>
      <c r="I140" s="7"/>
      <c r="J140" s="7"/>
      <c r="K140" s="7"/>
      <c r="S140" s="444"/>
    </row>
    <row r="141" spans="2:19" x14ac:dyDescent="0.25">
      <c r="B141" s="138"/>
      <c r="C141" s="7"/>
      <c r="D141" s="7"/>
      <c r="E141" s="7"/>
      <c r="F141" s="7"/>
      <c r="G141" s="7"/>
      <c r="H141" s="7"/>
      <c r="I141" s="7"/>
      <c r="J141" s="7"/>
      <c r="K141" s="7"/>
      <c r="S141" s="444"/>
    </row>
    <row r="142" spans="2:19" x14ac:dyDescent="0.25">
      <c r="B142" s="138"/>
      <c r="C142" s="7"/>
      <c r="D142" s="7"/>
      <c r="E142" s="7"/>
      <c r="F142" s="7"/>
      <c r="G142" s="7"/>
      <c r="H142" s="7"/>
      <c r="I142" s="7"/>
      <c r="J142" s="7"/>
      <c r="K142" s="7"/>
      <c r="S142" s="444"/>
    </row>
    <row r="143" spans="2:19" x14ac:dyDescent="0.25">
      <c r="B143" s="138"/>
      <c r="C143" s="7"/>
      <c r="D143" s="7"/>
      <c r="E143" s="7"/>
      <c r="F143" s="7"/>
      <c r="G143" s="7"/>
      <c r="H143" s="7"/>
      <c r="I143" s="7"/>
      <c r="J143" s="7"/>
      <c r="K143" s="7"/>
      <c r="S143" s="444"/>
    </row>
    <row r="144" spans="2:19" x14ac:dyDescent="0.25">
      <c r="B144" s="138"/>
      <c r="C144" s="7"/>
      <c r="D144" s="7"/>
      <c r="E144" s="7"/>
      <c r="F144" s="7"/>
      <c r="G144" s="7"/>
      <c r="H144" s="7"/>
      <c r="I144" s="7"/>
      <c r="J144" s="7"/>
      <c r="K144" s="7"/>
      <c r="S144" s="444"/>
    </row>
    <row r="145" spans="2:19" x14ac:dyDescent="0.25">
      <c r="B145" s="138"/>
      <c r="C145" s="7"/>
      <c r="D145" s="7"/>
      <c r="E145" s="7"/>
      <c r="F145" s="7"/>
      <c r="G145" s="7"/>
      <c r="H145" s="7"/>
      <c r="I145" s="7"/>
      <c r="J145" s="7"/>
      <c r="K145" s="7"/>
      <c r="S145" s="444"/>
    </row>
    <row r="146" spans="2:19" x14ac:dyDescent="0.25">
      <c r="B146" s="138"/>
      <c r="C146" s="7"/>
      <c r="D146" s="7"/>
      <c r="E146" s="7"/>
      <c r="F146" s="7"/>
      <c r="G146" s="7"/>
      <c r="H146" s="7"/>
      <c r="I146" s="7"/>
      <c r="J146" s="7"/>
      <c r="K146" s="7"/>
      <c r="S146" s="444"/>
    </row>
    <row r="147" spans="2:19" x14ac:dyDescent="0.25">
      <c r="B147" s="138"/>
      <c r="C147" s="7"/>
      <c r="D147" s="7"/>
      <c r="E147" s="7"/>
      <c r="F147" s="7"/>
      <c r="G147" s="7"/>
      <c r="H147" s="7"/>
      <c r="I147" s="7"/>
      <c r="J147" s="7"/>
      <c r="K147" s="7"/>
      <c r="S147" s="444"/>
    </row>
    <row r="148" spans="2:19" x14ac:dyDescent="0.25">
      <c r="B148" s="138"/>
      <c r="C148" s="7"/>
      <c r="D148" s="7"/>
      <c r="E148" s="7"/>
      <c r="F148" s="7"/>
      <c r="G148" s="7"/>
      <c r="H148" s="7"/>
      <c r="I148" s="7"/>
      <c r="J148" s="7"/>
      <c r="K148" s="7"/>
      <c r="S148" s="444"/>
    </row>
    <row r="149" spans="2:19" x14ac:dyDescent="0.25">
      <c r="B149" s="138"/>
      <c r="C149" s="7"/>
      <c r="D149" s="7"/>
      <c r="E149" s="7"/>
      <c r="F149" s="7"/>
      <c r="G149" s="7"/>
      <c r="H149" s="7"/>
      <c r="I149" s="7"/>
      <c r="J149" s="7"/>
      <c r="K149" s="7"/>
      <c r="S149" s="444"/>
    </row>
    <row r="150" spans="2:19" x14ac:dyDescent="0.25">
      <c r="B150" s="138"/>
      <c r="C150" s="7"/>
      <c r="D150" s="7"/>
      <c r="E150" s="7"/>
      <c r="F150" s="7"/>
      <c r="G150" s="7"/>
      <c r="H150" s="7"/>
      <c r="I150" s="7"/>
      <c r="J150" s="7"/>
      <c r="K150" s="7"/>
      <c r="S150" s="444"/>
    </row>
    <row r="151" spans="2:19" x14ac:dyDescent="0.25">
      <c r="B151" s="138"/>
      <c r="C151" s="7"/>
      <c r="D151" s="7"/>
      <c r="E151" s="7"/>
      <c r="F151" s="7"/>
      <c r="G151" s="7"/>
      <c r="H151" s="7"/>
      <c r="I151" s="7"/>
      <c r="J151" s="7"/>
      <c r="K151" s="7"/>
      <c r="S151" s="444"/>
    </row>
    <row r="152" spans="2:19" x14ac:dyDescent="0.25">
      <c r="B152" s="454"/>
      <c r="C152" s="455"/>
      <c r="D152" s="455"/>
      <c r="E152" s="455"/>
      <c r="F152" s="455"/>
      <c r="G152" s="455"/>
      <c r="H152" s="455"/>
      <c r="I152" s="455"/>
      <c r="J152" s="455"/>
      <c r="K152" s="455"/>
      <c r="L152" s="456"/>
      <c r="M152" s="456"/>
      <c r="N152" s="456"/>
      <c r="O152" s="456"/>
      <c r="P152" s="456"/>
      <c r="Q152" s="456"/>
      <c r="R152" s="456"/>
      <c r="S152" s="457"/>
    </row>
    <row r="153" spans="2:19" x14ac:dyDescent="0.25">
      <c r="C153" s="7"/>
      <c r="D153" s="7"/>
      <c r="E153" s="7"/>
      <c r="F153" s="7"/>
      <c r="G153" s="7"/>
      <c r="H153" s="7"/>
      <c r="I153" s="7"/>
      <c r="J153" s="7"/>
      <c r="K153" s="7"/>
    </row>
    <row r="154" spans="2:19" x14ac:dyDescent="0.25">
      <c r="C154" s="7"/>
      <c r="D154" s="7"/>
      <c r="E154" s="7"/>
      <c r="F154" s="7"/>
      <c r="G154" s="7"/>
      <c r="H154" s="7"/>
      <c r="I154" s="7"/>
      <c r="J154" s="7"/>
      <c r="K154" s="7"/>
    </row>
    <row r="155" spans="2:19" x14ac:dyDescent="0.25">
      <c r="C155" s="7"/>
      <c r="D155" s="7"/>
      <c r="E155" s="7"/>
      <c r="F155" s="7"/>
      <c r="G155" s="7"/>
      <c r="H155" s="7"/>
      <c r="I155" s="7"/>
      <c r="J155" s="7"/>
      <c r="K155" s="7"/>
    </row>
    <row r="156" spans="2:19" x14ac:dyDescent="0.25">
      <c r="C156" s="7"/>
      <c r="D156" s="7"/>
      <c r="E156" s="7"/>
      <c r="F156" s="7"/>
      <c r="G156" s="7"/>
      <c r="H156" s="7"/>
      <c r="I156" s="7"/>
      <c r="J156" s="7"/>
      <c r="K156" s="7"/>
    </row>
    <row r="157" spans="2:19" x14ac:dyDescent="0.25">
      <c r="C157" s="7"/>
      <c r="D157" s="7"/>
      <c r="E157" s="7"/>
      <c r="F157" s="7"/>
      <c r="G157" s="7"/>
      <c r="H157" s="7"/>
      <c r="I157" s="7"/>
      <c r="J157" s="7"/>
      <c r="K157" s="7"/>
    </row>
    <row r="158" spans="2:19" x14ac:dyDescent="0.25">
      <c r="C158" s="7"/>
      <c r="D158" s="7"/>
      <c r="E158" s="7"/>
      <c r="F158" s="7"/>
      <c r="G158" s="7"/>
      <c r="H158" s="7"/>
      <c r="I158" s="7"/>
      <c r="J158" s="7"/>
      <c r="K158" s="7"/>
    </row>
    <row r="159" spans="2:19" x14ac:dyDescent="0.25">
      <c r="C159" s="7"/>
      <c r="D159" s="7"/>
      <c r="E159" s="7"/>
      <c r="F159" s="7"/>
      <c r="G159" s="7"/>
      <c r="H159" s="7"/>
      <c r="I159" s="7"/>
      <c r="J159" s="7"/>
      <c r="K159" s="7"/>
    </row>
    <row r="160" spans="2:19" x14ac:dyDescent="0.25">
      <c r="C160" s="7"/>
      <c r="D160" s="7"/>
      <c r="E160" s="7"/>
      <c r="F160" s="7"/>
      <c r="G160" s="7"/>
      <c r="H160" s="7"/>
      <c r="I160" s="7"/>
      <c r="J160" s="7"/>
      <c r="K160" s="7"/>
    </row>
    <row r="161" spans="3:11" x14ac:dyDescent="0.25">
      <c r="C161" s="7"/>
      <c r="D161" s="7"/>
      <c r="E161" s="7"/>
      <c r="F161" s="7"/>
      <c r="G161" s="7"/>
      <c r="H161" s="7"/>
      <c r="I161" s="7"/>
      <c r="J161" s="7"/>
      <c r="K161" s="7"/>
    </row>
    <row r="162" spans="3:11" x14ac:dyDescent="0.25">
      <c r="C162" s="7"/>
      <c r="D162" s="7"/>
      <c r="E162" s="7"/>
      <c r="F162" s="7"/>
      <c r="G162" s="7"/>
      <c r="H162" s="7"/>
      <c r="I162" s="7"/>
      <c r="J162" s="7"/>
      <c r="K162" s="7"/>
    </row>
    <row r="163" spans="3:11" x14ac:dyDescent="0.25">
      <c r="C163" s="7"/>
      <c r="D163" s="7"/>
      <c r="E163" s="7"/>
      <c r="F163" s="7"/>
      <c r="G163" s="7"/>
      <c r="H163" s="7"/>
      <c r="I163" s="7"/>
      <c r="J163" s="7"/>
      <c r="K163" s="7"/>
    </row>
    <row r="164" spans="3:11" x14ac:dyDescent="0.25">
      <c r="C164" s="7"/>
      <c r="D164" s="7"/>
      <c r="E164" s="7"/>
      <c r="F164" s="7"/>
      <c r="G164" s="7"/>
      <c r="H164" s="7"/>
      <c r="I164" s="7"/>
      <c r="J164" s="7"/>
      <c r="K164" s="7"/>
    </row>
    <row r="165" spans="3:11" x14ac:dyDescent="0.25">
      <c r="C165" s="7"/>
      <c r="D165" s="7"/>
      <c r="E165" s="7"/>
      <c r="F165" s="7"/>
      <c r="G165" s="7"/>
      <c r="H165" s="7"/>
      <c r="I165" s="7"/>
      <c r="J165" s="7"/>
      <c r="K165" s="7"/>
    </row>
    <row r="166" spans="3:11" x14ac:dyDescent="0.25">
      <c r="C166" s="7"/>
      <c r="D166" s="7"/>
      <c r="E166" s="7"/>
      <c r="F166" s="7"/>
      <c r="G166" s="7"/>
      <c r="H166" s="7"/>
      <c r="I166" s="7"/>
      <c r="J166" s="7"/>
      <c r="K166" s="7"/>
    </row>
    <row r="167" spans="3:11" x14ac:dyDescent="0.25">
      <c r="C167" s="7"/>
      <c r="D167" s="7"/>
      <c r="E167" s="7"/>
      <c r="F167" s="7"/>
      <c r="G167" s="7"/>
      <c r="H167" s="7"/>
      <c r="I167" s="7"/>
      <c r="J167" s="7"/>
      <c r="K167" s="7"/>
    </row>
    <row r="168" spans="3:11" x14ac:dyDescent="0.25">
      <c r="C168" s="7"/>
      <c r="D168" s="7"/>
      <c r="E168" s="7"/>
      <c r="F168" s="7"/>
      <c r="G168" s="7"/>
      <c r="H168" s="7"/>
      <c r="I168" s="7"/>
      <c r="J168" s="7"/>
      <c r="K168" s="7"/>
    </row>
    <row r="169" spans="3:11" x14ac:dyDescent="0.25">
      <c r="C169" s="7"/>
      <c r="D169" s="7"/>
      <c r="E169" s="7"/>
      <c r="F169" s="7"/>
      <c r="G169" s="7"/>
      <c r="H169" s="7"/>
      <c r="I169" s="7"/>
      <c r="J169" s="7"/>
      <c r="K169" s="7"/>
    </row>
    <row r="170" spans="3:11" x14ac:dyDescent="0.25">
      <c r="C170" s="7"/>
      <c r="D170" s="7"/>
      <c r="E170" s="7"/>
      <c r="F170" s="7"/>
      <c r="G170" s="7"/>
      <c r="H170" s="7"/>
      <c r="I170" s="7"/>
      <c r="J170" s="7"/>
      <c r="K170" s="7"/>
    </row>
    <row r="171" spans="3:11" x14ac:dyDescent="0.25">
      <c r="C171" s="7"/>
      <c r="D171" s="7"/>
      <c r="E171" s="7"/>
      <c r="F171" s="7"/>
      <c r="G171" s="7"/>
      <c r="H171" s="7"/>
      <c r="I171" s="7"/>
      <c r="J171" s="7"/>
      <c r="K171" s="7"/>
    </row>
    <row r="172" spans="3:11" x14ac:dyDescent="0.25">
      <c r="C172" s="7"/>
      <c r="D172" s="7"/>
      <c r="E172" s="7"/>
      <c r="F172" s="7"/>
      <c r="G172" s="7"/>
      <c r="H172" s="7"/>
      <c r="I172" s="7"/>
      <c r="J172" s="7"/>
      <c r="K172" s="7"/>
    </row>
    <row r="173" spans="3:11" x14ac:dyDescent="0.25">
      <c r="C173" s="7"/>
      <c r="D173" s="7"/>
      <c r="E173" s="7"/>
      <c r="F173" s="7"/>
      <c r="G173" s="7"/>
      <c r="H173" s="7"/>
      <c r="I173" s="7"/>
      <c r="J173" s="7"/>
      <c r="K173" s="7"/>
    </row>
    <row r="174" spans="3:11" x14ac:dyDescent="0.25">
      <c r="C174" s="7"/>
      <c r="D174" s="7"/>
      <c r="E174" s="7"/>
      <c r="F174" s="7"/>
      <c r="G174" s="7"/>
      <c r="H174" s="7"/>
      <c r="I174" s="7"/>
      <c r="J174" s="7"/>
      <c r="K174" s="7"/>
    </row>
    <row r="175" spans="3:11" x14ac:dyDescent="0.25">
      <c r="C175" s="7"/>
      <c r="D175" s="7"/>
      <c r="E175" s="7"/>
      <c r="F175" s="7"/>
      <c r="G175" s="7"/>
      <c r="H175" s="7"/>
      <c r="I175" s="7"/>
      <c r="J175" s="7"/>
      <c r="K175" s="7"/>
    </row>
    <row r="176" spans="3:11" x14ac:dyDescent="0.25">
      <c r="C176" s="7"/>
      <c r="D176" s="7"/>
      <c r="E176" s="7"/>
      <c r="F176" s="7"/>
      <c r="G176" s="7"/>
      <c r="H176" s="7"/>
      <c r="I176" s="7"/>
      <c r="J176" s="7"/>
      <c r="K176" s="7"/>
    </row>
    <row r="177" spans="3:11" x14ac:dyDescent="0.25">
      <c r="C177" s="7"/>
      <c r="D177" s="7"/>
      <c r="E177" s="7"/>
      <c r="F177" s="7"/>
      <c r="G177" s="7"/>
      <c r="H177" s="7"/>
      <c r="I177" s="7"/>
      <c r="J177" s="7"/>
      <c r="K177" s="7"/>
    </row>
    <row r="178" spans="3:11" x14ac:dyDescent="0.25">
      <c r="C178" s="7"/>
      <c r="D178" s="7"/>
      <c r="E178" s="7"/>
      <c r="F178" s="7"/>
      <c r="G178" s="7"/>
      <c r="H178" s="7"/>
      <c r="I178" s="7"/>
      <c r="J178" s="7"/>
      <c r="K178" s="7"/>
    </row>
    <row r="179" spans="3:11" x14ac:dyDescent="0.25">
      <c r="C179" s="7"/>
      <c r="D179" s="7"/>
      <c r="E179" s="7"/>
      <c r="F179" s="7"/>
      <c r="G179" s="7"/>
      <c r="H179" s="7"/>
      <c r="I179" s="7"/>
      <c r="J179" s="7"/>
      <c r="K179" s="7"/>
    </row>
    <row r="180" spans="3:11" x14ac:dyDescent="0.25">
      <c r="C180" s="7"/>
      <c r="D180" s="7"/>
      <c r="E180" s="7"/>
      <c r="F180" s="7"/>
      <c r="G180" s="7"/>
      <c r="H180" s="7"/>
      <c r="I180" s="7"/>
      <c r="J180" s="7"/>
      <c r="K180" s="7"/>
    </row>
    <row r="181" spans="3:11" x14ac:dyDescent="0.25">
      <c r="C181" s="7"/>
      <c r="D181" s="7"/>
      <c r="E181" s="7"/>
      <c r="F181" s="7"/>
      <c r="G181" s="7"/>
      <c r="H181" s="7"/>
      <c r="I181" s="7"/>
      <c r="J181" s="7"/>
      <c r="K181" s="7"/>
    </row>
    <row r="182" spans="3:11" x14ac:dyDescent="0.25">
      <c r="C182" s="7"/>
      <c r="D182" s="7"/>
      <c r="E182" s="7"/>
      <c r="F182" s="7"/>
      <c r="G182" s="7"/>
      <c r="H182" s="7"/>
      <c r="I182" s="7"/>
      <c r="J182" s="7"/>
      <c r="K182" s="7"/>
    </row>
    <row r="183" spans="3:11" x14ac:dyDescent="0.25">
      <c r="C183" s="7"/>
      <c r="D183" s="7"/>
      <c r="E183" s="7"/>
      <c r="F183" s="7"/>
      <c r="G183" s="7"/>
      <c r="H183" s="7"/>
      <c r="I183" s="7"/>
      <c r="J183" s="7"/>
    </row>
    <row r="184" spans="3:11" x14ac:dyDescent="0.25">
      <c r="G184" s="7"/>
      <c r="H184" s="7"/>
      <c r="I184" s="7"/>
      <c r="J184" s="7"/>
    </row>
    <row r="185" spans="3:11" x14ac:dyDescent="0.25">
      <c r="G185" s="7"/>
      <c r="H185" s="7"/>
      <c r="I185" s="7"/>
      <c r="J185" s="7"/>
    </row>
  </sheetData>
  <sheetProtection algorithmName="SHA-512" hashValue="7kRm9X3ZIowv+NQqY9Rn545sl/5P8D6t10zN4b21AENsVfQKjI6mu20IrX+Xzhw7HnoqHcNe6h1rAjbJFUi+fQ==" saltValue="3SvB7LsZEF9r4wQJWmp9fA==" spinCount="100000" sheet="1" objects="1" scenarios="1"/>
  <mergeCells count="183">
    <mergeCell ref="G58:J58"/>
    <mergeCell ref="G59:J59"/>
    <mergeCell ref="H70:J70"/>
    <mergeCell ref="H68:J68"/>
    <mergeCell ref="G72:J72"/>
    <mergeCell ref="G76:J76"/>
    <mergeCell ref="G75:J75"/>
    <mergeCell ref="G77:J77"/>
    <mergeCell ref="G80:J80"/>
    <mergeCell ref="H66:J66"/>
    <mergeCell ref="H64:J64"/>
    <mergeCell ref="H62:J62"/>
    <mergeCell ref="G79:I79"/>
    <mergeCell ref="J78:J79"/>
    <mergeCell ref="C59:F59"/>
    <mergeCell ref="K59:M59"/>
    <mergeCell ref="C53:E53"/>
    <mergeCell ref="D32:E32"/>
    <mergeCell ref="D38:F38"/>
    <mergeCell ref="D39:E39"/>
    <mergeCell ref="D33:E33"/>
    <mergeCell ref="D64:F64"/>
    <mergeCell ref="L64:M64"/>
    <mergeCell ref="D42:E42"/>
    <mergeCell ref="C40:F40"/>
    <mergeCell ref="C58:F58"/>
    <mergeCell ref="K58:M58"/>
    <mergeCell ref="C46:E46"/>
    <mergeCell ref="C48:E48"/>
    <mergeCell ref="C43:F43"/>
    <mergeCell ref="C44:E44"/>
    <mergeCell ref="C45:F45"/>
    <mergeCell ref="D47:F47"/>
    <mergeCell ref="C54:I54"/>
    <mergeCell ref="F55:G55"/>
    <mergeCell ref="C55:E55"/>
    <mergeCell ref="H55:I55"/>
    <mergeCell ref="C56:E56"/>
    <mergeCell ref="C65:D65"/>
    <mergeCell ref="E65:F65"/>
    <mergeCell ref="G65:I65"/>
    <mergeCell ref="L65:M65"/>
    <mergeCell ref="C60:D60"/>
    <mergeCell ref="E60:F60"/>
    <mergeCell ref="G60:I60"/>
    <mergeCell ref="L60:M60"/>
    <mergeCell ref="C61:D61"/>
    <mergeCell ref="E61:F61"/>
    <mergeCell ref="G61:I61"/>
    <mergeCell ref="L61:M61"/>
    <mergeCell ref="C79:D79"/>
    <mergeCell ref="E79:F80"/>
    <mergeCell ref="C76:F76"/>
    <mergeCell ref="K76:M76"/>
    <mergeCell ref="C77:F77"/>
    <mergeCell ref="K77:M77"/>
    <mergeCell ref="C78:D78"/>
    <mergeCell ref="E78:F78"/>
    <mergeCell ref="G78:I78"/>
    <mergeCell ref="L78:M79"/>
    <mergeCell ref="C75:F75"/>
    <mergeCell ref="K75:M75"/>
    <mergeCell ref="D62:F62"/>
    <mergeCell ref="L62:M62"/>
    <mergeCell ref="C63:D63"/>
    <mergeCell ref="E63:F63"/>
    <mergeCell ref="G63:I63"/>
    <mergeCell ref="L63:M63"/>
    <mergeCell ref="G71:I71"/>
    <mergeCell ref="L71:M71"/>
    <mergeCell ref="C72:F72"/>
    <mergeCell ref="K72:M72"/>
    <mergeCell ref="D66:F66"/>
    <mergeCell ref="L66:M66"/>
    <mergeCell ref="C67:D67"/>
    <mergeCell ref="E67:F67"/>
    <mergeCell ref="G67:I67"/>
    <mergeCell ref="L67:M67"/>
    <mergeCell ref="G73:I73"/>
    <mergeCell ref="L73:M73"/>
    <mergeCell ref="L68:M68"/>
    <mergeCell ref="G69:I69"/>
    <mergeCell ref="L69:M69"/>
    <mergeCell ref="L70:M70"/>
    <mergeCell ref="H56:I56"/>
    <mergeCell ref="D36:E36"/>
    <mergeCell ref="D37:E37"/>
    <mergeCell ref="D41:E41"/>
    <mergeCell ref="M37:N37"/>
    <mergeCell ref="K34:L34"/>
    <mergeCell ref="N34:O34"/>
    <mergeCell ref="J37:K37"/>
    <mergeCell ref="J35:K35"/>
    <mergeCell ref="M35:N35"/>
    <mergeCell ref="K36:L36"/>
    <mergeCell ref="N36:O36"/>
    <mergeCell ref="K32:L32"/>
    <mergeCell ref="N32:O32"/>
    <mergeCell ref="J33:K33"/>
    <mergeCell ref="M33:N33"/>
    <mergeCell ref="C34:F34"/>
    <mergeCell ref="D35:E35"/>
    <mergeCell ref="D29:E29"/>
    <mergeCell ref="D30:E30"/>
    <mergeCell ref="D31:E31"/>
    <mergeCell ref="J31:K31"/>
    <mergeCell ref="M31:N31"/>
    <mergeCell ref="J29:K29"/>
    <mergeCell ref="M29:N29"/>
    <mergeCell ref="K30:L30"/>
    <mergeCell ref="N30:O30"/>
    <mergeCell ref="C18:F18"/>
    <mergeCell ref="G18:I20"/>
    <mergeCell ref="C19:F20"/>
    <mergeCell ref="J22:L22"/>
    <mergeCell ref="K28:L28"/>
    <mergeCell ref="N28:O28"/>
    <mergeCell ref="M25:N25"/>
    <mergeCell ref="J18:O19"/>
    <mergeCell ref="D22:F22"/>
    <mergeCell ref="K26:L26"/>
    <mergeCell ref="N26:O26"/>
    <mergeCell ref="J27:K27"/>
    <mergeCell ref="M27:N27"/>
    <mergeCell ref="D25:E25"/>
    <mergeCell ref="E24:F24"/>
    <mergeCell ref="E26:F26"/>
    <mergeCell ref="D27:E27"/>
    <mergeCell ref="C28:F28"/>
    <mergeCell ref="K24:L24"/>
    <mergeCell ref="N24:O24"/>
    <mergeCell ref="J25:K25"/>
    <mergeCell ref="B2:H2"/>
    <mergeCell ref="K8:L8"/>
    <mergeCell ref="C9:F9"/>
    <mergeCell ref="K9:L9"/>
    <mergeCell ref="C10:F10"/>
    <mergeCell ref="K10:L10"/>
    <mergeCell ref="D11:F11"/>
    <mergeCell ref="K11:L11"/>
    <mergeCell ref="C7:F8"/>
    <mergeCell ref="G7:H7"/>
    <mergeCell ref="I7:J7"/>
    <mergeCell ref="C6:H6"/>
    <mergeCell ref="C91:D91"/>
    <mergeCell ref="E91:F92"/>
    <mergeCell ref="C92:D92"/>
    <mergeCell ref="C90:D90"/>
    <mergeCell ref="E90:F90"/>
    <mergeCell ref="G81:I81"/>
    <mergeCell ref="J81:J82"/>
    <mergeCell ref="D12:F12"/>
    <mergeCell ref="K12:L12"/>
    <mergeCell ref="D13:F13"/>
    <mergeCell ref="K13:L13"/>
    <mergeCell ref="C14:F14"/>
    <mergeCell ref="K14:L14"/>
    <mergeCell ref="J20:O21"/>
    <mergeCell ref="J17:O17"/>
    <mergeCell ref="M22:O22"/>
    <mergeCell ref="G21:H21"/>
    <mergeCell ref="J23:K23"/>
    <mergeCell ref="M23:N23"/>
    <mergeCell ref="D21:E21"/>
    <mergeCell ref="D23:E23"/>
    <mergeCell ref="C15:F15"/>
    <mergeCell ref="C17:F17"/>
    <mergeCell ref="G17:I17"/>
    <mergeCell ref="G82:I82"/>
    <mergeCell ref="D85:F85"/>
    <mergeCell ref="C86:D86"/>
    <mergeCell ref="E86:F86"/>
    <mergeCell ref="D89:F89"/>
    <mergeCell ref="C80:D80"/>
    <mergeCell ref="D81:F81"/>
    <mergeCell ref="C82:D82"/>
    <mergeCell ref="E82:F82"/>
    <mergeCell ref="E83:F84"/>
    <mergeCell ref="C87:D87"/>
    <mergeCell ref="E87:F88"/>
    <mergeCell ref="C88:D88"/>
    <mergeCell ref="C83:D83"/>
    <mergeCell ref="C84:D84"/>
  </mergeCells>
  <hyperlinks>
    <hyperlink ref="B3" location="Content!A1" display="Content (Inhaltsverzeichnis)" xr:uid="{00000000-0004-0000-3100-000000000000}"/>
  </hyperlink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4"/>
  <dimension ref="B1:Z119"/>
  <sheetViews>
    <sheetView workbookViewId="0"/>
  </sheetViews>
  <sheetFormatPr baseColWidth="10" defaultColWidth="11.42578125" defaultRowHeight="15" x14ac:dyDescent="0.25"/>
  <cols>
    <col min="1" max="1" width="3" customWidth="1"/>
    <col min="2" max="2" width="2.28515625" customWidth="1"/>
    <col min="3" max="3" width="6.140625" customWidth="1"/>
    <col min="4" max="4" width="15" customWidth="1"/>
    <col min="6" max="6" width="11.7109375" customWidth="1"/>
    <col min="7" max="7" width="20.2851562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2:26" s="139" customFormat="1" ht="4.5" customHeight="1" x14ac:dyDescent="0.2">
      <c r="Z1" s="438"/>
    </row>
    <row r="2" spans="2:26" s="139" customFormat="1" ht="51" customHeight="1" x14ac:dyDescent="0.2">
      <c r="C2" s="1371" t="s">
        <v>1197</v>
      </c>
      <c r="D2" s="1371"/>
      <c r="E2" s="1371"/>
      <c r="F2" s="1371"/>
      <c r="G2" s="1371"/>
      <c r="H2" s="56"/>
      <c r="I2" s="56"/>
      <c r="J2" s="56"/>
      <c r="K2" s="56"/>
      <c r="L2" s="56"/>
      <c r="M2" s="56"/>
      <c r="N2" s="27"/>
      <c r="O2" s="27"/>
      <c r="P2" s="27"/>
      <c r="Q2" s="27"/>
      <c r="R2" s="27"/>
      <c r="S2" s="27"/>
      <c r="T2" s="27"/>
      <c r="U2" s="27"/>
      <c r="V2" s="27"/>
      <c r="W2" s="27"/>
      <c r="X2" s="27"/>
      <c r="Y2" s="27"/>
      <c r="Z2" s="438"/>
    </row>
    <row r="3" spans="2:26" s="1" customFormat="1" ht="16.5" customHeight="1" x14ac:dyDescent="0.25">
      <c r="B3" s="344" t="s">
        <v>842</v>
      </c>
      <c r="C3"/>
      <c r="D3"/>
      <c r="E3"/>
      <c r="F3"/>
      <c r="G3"/>
      <c r="H3" s="155"/>
      <c r="I3" s="155"/>
      <c r="J3" s="155"/>
      <c r="K3" s="156"/>
      <c r="L3"/>
      <c r="M3"/>
      <c r="N3"/>
    </row>
    <row r="5" spans="2:26" ht="8.25" customHeight="1" x14ac:dyDescent="0.25">
      <c r="B5" s="439"/>
      <c r="C5" s="440"/>
      <c r="D5" s="440"/>
      <c r="E5" s="440"/>
      <c r="F5" s="440"/>
      <c r="G5" s="440"/>
      <c r="H5" s="440"/>
      <c r="I5" s="440"/>
      <c r="J5" s="440"/>
      <c r="K5" s="440"/>
      <c r="L5" s="440"/>
      <c r="M5" s="441"/>
    </row>
    <row r="6" spans="2:26" ht="30" customHeight="1" x14ac:dyDescent="0.25">
      <c r="B6" s="138"/>
      <c r="C6" s="3066" t="s">
        <v>3775</v>
      </c>
      <c r="D6" s="3066"/>
      <c r="E6" s="3066"/>
      <c r="F6" s="3066"/>
      <c r="G6" s="3066"/>
      <c r="H6" s="3066"/>
      <c r="I6" s="442"/>
      <c r="J6" s="443"/>
      <c r="K6" s="442"/>
      <c r="M6" s="444"/>
    </row>
    <row r="7" spans="2:26" ht="20.25" customHeight="1" x14ac:dyDescent="0.25">
      <c r="B7" s="138"/>
      <c r="C7" s="3061"/>
      <c r="D7" s="3062"/>
      <c r="E7" s="3062"/>
      <c r="F7" s="3063"/>
      <c r="G7" s="3064" t="s">
        <v>1156</v>
      </c>
      <c r="H7" s="3065"/>
      <c r="I7" s="3064" t="s">
        <v>1157</v>
      </c>
      <c r="J7" s="3065"/>
      <c r="K7" s="442"/>
      <c r="M7" s="444"/>
    </row>
    <row r="8" spans="2:26" ht="27" customHeight="1" x14ac:dyDescent="0.25">
      <c r="B8" s="138"/>
      <c r="C8" s="2247"/>
      <c r="D8" s="2245"/>
      <c r="E8" s="2245"/>
      <c r="F8" s="2246"/>
      <c r="G8" s="445" t="s">
        <v>1180</v>
      </c>
      <c r="H8" s="445" t="s">
        <v>1182</v>
      </c>
      <c r="I8" s="445" t="s">
        <v>1180</v>
      </c>
      <c r="J8" s="445" t="s">
        <v>1181</v>
      </c>
      <c r="K8" s="3054" t="s">
        <v>1158</v>
      </c>
      <c r="L8" s="3054"/>
      <c r="M8" s="444"/>
    </row>
    <row r="9" spans="2:26" ht="24" customHeight="1" x14ac:dyDescent="0.25">
      <c r="B9" s="138"/>
      <c r="C9" s="1603" t="s">
        <v>1166</v>
      </c>
      <c r="D9" s="1620"/>
      <c r="E9" s="1620"/>
      <c r="F9" s="1583"/>
      <c r="G9" s="446">
        <v>200</v>
      </c>
      <c r="H9" s="446" t="s">
        <v>1159</v>
      </c>
      <c r="I9" s="446">
        <v>200</v>
      </c>
      <c r="J9" s="446" t="s">
        <v>1159</v>
      </c>
      <c r="K9" s="3055" t="s">
        <v>1230</v>
      </c>
      <c r="L9" s="3056"/>
      <c r="M9" s="444"/>
    </row>
    <row r="10" spans="2:26" ht="27.75" customHeight="1" x14ac:dyDescent="0.25">
      <c r="B10" s="138"/>
      <c r="C10" s="286"/>
      <c r="D10" s="3030" t="s">
        <v>1231</v>
      </c>
      <c r="E10" s="3030"/>
      <c r="F10" s="3031"/>
      <c r="G10" s="446">
        <v>2</v>
      </c>
      <c r="H10" s="447" t="s">
        <v>1163</v>
      </c>
      <c r="I10" s="446">
        <v>2</v>
      </c>
      <c r="J10" s="447" t="s">
        <v>1163</v>
      </c>
      <c r="K10" s="3032"/>
      <c r="L10" s="3032"/>
      <c r="M10" s="444"/>
    </row>
    <row r="11" spans="2:26" ht="24.75" customHeight="1" x14ac:dyDescent="0.25">
      <c r="B11" s="138"/>
      <c r="C11" s="3034" t="s">
        <v>3774</v>
      </c>
      <c r="D11" s="3035"/>
      <c r="E11" s="3035"/>
      <c r="F11" s="3036"/>
      <c r="G11" s="448">
        <f>G9-G10</f>
        <v>198</v>
      </c>
      <c r="H11" s="448">
        <f>H9-H10</f>
        <v>0.99990000000000001</v>
      </c>
      <c r="I11" s="448">
        <f>I9-I10</f>
        <v>198</v>
      </c>
      <c r="J11" s="448">
        <f>J9-J10</f>
        <v>0.99990000000000001</v>
      </c>
      <c r="K11" s="3176" t="s">
        <v>1165</v>
      </c>
      <c r="L11" s="3038"/>
      <c r="M11" s="444"/>
    </row>
    <row r="12" spans="2:26" ht="13.5" customHeight="1" x14ac:dyDescent="0.25">
      <c r="B12" s="138"/>
      <c r="C12" s="3050"/>
      <c r="D12" s="3050"/>
      <c r="E12" s="3050"/>
      <c r="F12" s="3050"/>
      <c r="M12" s="444"/>
    </row>
    <row r="13" spans="2:26" ht="9.75" customHeight="1" thickBot="1" x14ac:dyDescent="0.3">
      <c r="B13" s="138"/>
      <c r="M13" s="444"/>
    </row>
    <row r="14" spans="2:26" ht="30" customHeight="1" x14ac:dyDescent="0.25">
      <c r="B14" s="138"/>
      <c r="C14" s="3177" t="s">
        <v>1241</v>
      </c>
      <c r="D14" s="3178"/>
      <c r="E14" s="3179"/>
      <c r="F14" s="3194" t="s">
        <v>1745</v>
      </c>
      <c r="G14" s="3195"/>
      <c r="H14" s="3196"/>
      <c r="M14" s="444"/>
    </row>
    <row r="15" spans="2:26" x14ac:dyDescent="0.25">
      <c r="B15" s="138"/>
      <c r="C15" s="3180" t="s">
        <v>1769</v>
      </c>
      <c r="D15" s="3181"/>
      <c r="E15" s="3182"/>
      <c r="F15" s="3197" t="s">
        <v>2458</v>
      </c>
      <c r="G15" s="3198"/>
      <c r="H15" s="3199"/>
      <c r="M15" s="444"/>
    </row>
    <row r="16" spans="2:26" x14ac:dyDescent="0.25">
      <c r="B16" s="138"/>
      <c r="C16" s="3183"/>
      <c r="D16" s="3184"/>
      <c r="E16" s="3185"/>
      <c r="F16" s="3200"/>
      <c r="G16" s="3201"/>
      <c r="H16" s="3202"/>
      <c r="M16" s="444"/>
    </row>
    <row r="17" spans="2:13" ht="47.25" customHeight="1" thickBot="1" x14ac:dyDescent="0.3">
      <c r="B17" s="138"/>
      <c r="C17" s="3042"/>
      <c r="D17" s="3043"/>
      <c r="E17" s="3044"/>
      <c r="F17" s="3203"/>
      <c r="G17" s="3204"/>
      <c r="H17" s="3205"/>
      <c r="M17" s="444"/>
    </row>
    <row r="18" spans="2:13" ht="14.25" customHeight="1" x14ac:dyDescent="0.25">
      <c r="B18" s="138"/>
      <c r="M18" s="444"/>
    </row>
    <row r="19" spans="2:13" ht="50.25" customHeight="1" x14ac:dyDescent="0.25">
      <c r="B19" s="138"/>
      <c r="M19" s="444"/>
    </row>
    <row r="20" spans="2:13" ht="12.75" customHeight="1" x14ac:dyDescent="0.25">
      <c r="B20" s="138"/>
      <c r="M20" s="444"/>
    </row>
    <row r="21" spans="2:13" x14ac:dyDescent="0.25">
      <c r="B21" s="454"/>
      <c r="C21" s="455"/>
      <c r="D21" s="455"/>
      <c r="E21" s="455"/>
      <c r="F21" s="455"/>
      <c r="G21" s="455"/>
      <c r="H21" s="455"/>
      <c r="I21" s="456"/>
      <c r="J21" s="456"/>
      <c r="K21" s="456"/>
      <c r="L21" s="456"/>
      <c r="M21" s="457"/>
    </row>
    <row r="22" spans="2:13" x14ac:dyDescent="0.25">
      <c r="C22" s="7"/>
      <c r="D22" s="7"/>
      <c r="E22" s="7"/>
      <c r="F22" s="7"/>
      <c r="G22" s="7"/>
      <c r="H22" s="7"/>
      <c r="I22" s="7"/>
      <c r="J22" s="7"/>
      <c r="K22" s="7"/>
    </row>
    <row r="23" spans="2:13" x14ac:dyDescent="0.25">
      <c r="B23" s="439"/>
      <c r="C23" s="90"/>
      <c r="D23" s="90"/>
      <c r="E23" s="90"/>
      <c r="F23" s="90"/>
      <c r="G23" s="90"/>
      <c r="H23" s="90"/>
      <c r="I23" s="90"/>
      <c r="J23" s="90"/>
      <c r="K23" s="90"/>
      <c r="L23" s="440"/>
      <c r="M23" s="441"/>
    </row>
    <row r="24" spans="2:13" ht="28.5" customHeight="1" thickBot="1" x14ac:dyDescent="0.3">
      <c r="B24" s="138"/>
      <c r="C24" s="3193" t="s">
        <v>1191</v>
      </c>
      <c r="D24" s="3193"/>
      <c r="E24" s="3193"/>
      <c r="F24" s="3193"/>
      <c r="G24" s="3193"/>
      <c r="M24" s="444"/>
    </row>
    <row r="25" spans="2:13" ht="33" customHeight="1" x14ac:dyDescent="0.25">
      <c r="B25" s="138"/>
      <c r="C25" s="3186" t="s">
        <v>1232</v>
      </c>
      <c r="D25" s="3187"/>
      <c r="E25" s="3187"/>
      <c r="F25" s="3187"/>
      <c r="G25" s="3188"/>
      <c r="M25" s="444"/>
    </row>
    <row r="26" spans="2:13" ht="51.75" customHeight="1" x14ac:dyDescent="0.25">
      <c r="B26" s="138"/>
      <c r="C26" s="3138" t="s">
        <v>1236</v>
      </c>
      <c r="D26" s="3139"/>
      <c r="E26" s="3139"/>
      <c r="F26" s="3189" t="s">
        <v>1237</v>
      </c>
      <c r="G26" s="3190"/>
      <c r="M26" s="444"/>
    </row>
    <row r="27" spans="2:13" ht="17.25" customHeight="1" thickBot="1" x14ac:dyDescent="0.3">
      <c r="B27" s="138"/>
      <c r="C27" s="3142" t="s">
        <v>1233</v>
      </c>
      <c r="D27" s="3143"/>
      <c r="E27" s="3143"/>
      <c r="F27" s="3191" t="s">
        <v>1238</v>
      </c>
      <c r="G27" s="3192"/>
      <c r="M27" s="444"/>
    </row>
    <row r="28" spans="2:13" ht="36" customHeight="1" thickBot="1" x14ac:dyDescent="0.3">
      <c r="B28" s="138"/>
      <c r="M28" s="444"/>
    </row>
    <row r="29" spans="2:13" ht="39.75" customHeight="1" x14ac:dyDescent="0.25">
      <c r="B29" s="138"/>
      <c r="C29" s="3111" t="s">
        <v>1244</v>
      </c>
      <c r="D29" s="3112"/>
      <c r="E29" s="3112"/>
      <c r="F29" s="3113"/>
      <c r="G29" s="3173" t="s">
        <v>1243</v>
      </c>
      <c r="H29" s="3174"/>
      <c r="I29" s="3174"/>
      <c r="J29" s="3175"/>
      <c r="M29" s="444"/>
    </row>
    <row r="30" spans="2:13" ht="28.5" customHeight="1" x14ac:dyDescent="0.25">
      <c r="B30" s="138"/>
      <c r="C30" s="3117" t="s">
        <v>1242</v>
      </c>
      <c r="D30" s="3118"/>
      <c r="E30" s="3118"/>
      <c r="F30" s="3119"/>
      <c r="G30" s="3117" t="s">
        <v>1242</v>
      </c>
      <c r="H30" s="3118"/>
      <c r="I30" s="3118"/>
      <c r="J30" s="3119"/>
      <c r="M30" s="444"/>
    </row>
    <row r="31" spans="2:13" ht="36" customHeight="1" x14ac:dyDescent="0.25">
      <c r="B31" s="138"/>
      <c r="C31" s="1527" t="s">
        <v>428</v>
      </c>
      <c r="D31" s="1391"/>
      <c r="E31" s="1391" t="s">
        <v>1239</v>
      </c>
      <c r="F31" s="2325"/>
      <c r="G31" s="3025" t="s">
        <v>428</v>
      </c>
      <c r="H31" s="1583"/>
      <c r="I31" s="1603" t="s">
        <v>1240</v>
      </c>
      <c r="J31" s="2253"/>
      <c r="M31" s="444"/>
    </row>
    <row r="32" spans="2:13" ht="35.25" customHeight="1" x14ac:dyDescent="0.25">
      <c r="B32" s="138"/>
      <c r="C32" s="1527" t="s">
        <v>427</v>
      </c>
      <c r="D32" s="1391"/>
      <c r="E32" s="1391" t="s">
        <v>76</v>
      </c>
      <c r="F32" s="2325"/>
      <c r="G32" s="3025" t="s">
        <v>427</v>
      </c>
      <c r="H32" s="1583"/>
      <c r="I32" s="1603" t="s">
        <v>583</v>
      </c>
      <c r="J32" s="2253"/>
      <c r="M32" s="444"/>
    </row>
    <row r="33" spans="2:14" ht="35.25" customHeight="1" thickBot="1" x14ac:dyDescent="0.3">
      <c r="B33" s="138"/>
      <c r="C33" s="2366" t="s">
        <v>828</v>
      </c>
      <c r="D33" s="1737"/>
      <c r="E33" s="1737" t="s">
        <v>800</v>
      </c>
      <c r="F33" s="2469"/>
      <c r="G33" s="3022" t="s">
        <v>828</v>
      </c>
      <c r="H33" s="1577"/>
      <c r="I33" s="1721" t="s">
        <v>8</v>
      </c>
      <c r="J33" s="3107"/>
      <c r="M33" s="444"/>
    </row>
    <row r="34" spans="2:14" x14ac:dyDescent="0.25">
      <c r="B34" s="138"/>
      <c r="C34" s="7"/>
      <c r="D34" s="7"/>
      <c r="E34" s="7"/>
      <c r="F34" s="7"/>
      <c r="G34" s="7"/>
      <c r="H34" s="7"/>
      <c r="I34" s="7"/>
      <c r="J34" s="7"/>
      <c r="M34" s="444"/>
    </row>
    <row r="35" spans="2:14" ht="42.75" customHeight="1" thickBot="1" x14ac:dyDescent="0.3">
      <c r="B35" s="138"/>
      <c r="C35" s="3093" t="s">
        <v>1248</v>
      </c>
      <c r="D35" s="3094"/>
      <c r="E35" s="3094"/>
      <c r="F35" s="3095"/>
      <c r="G35" s="3163" t="s">
        <v>1249</v>
      </c>
      <c r="H35" s="3164"/>
      <c r="I35" s="3164"/>
      <c r="J35" s="3164"/>
      <c r="K35" s="2418"/>
      <c r="L35" s="2418"/>
      <c r="M35" s="1647"/>
      <c r="N35" s="465"/>
    </row>
    <row r="36" spans="2:14" ht="33.75" customHeight="1" thickBot="1" x14ac:dyDescent="0.3">
      <c r="B36" s="138"/>
      <c r="C36" s="3170" t="s">
        <v>1201</v>
      </c>
      <c r="D36" s="3171"/>
      <c r="E36" s="3171"/>
      <c r="F36" s="3172"/>
      <c r="G36" s="3173" t="s">
        <v>1202</v>
      </c>
      <c r="H36" s="3174"/>
      <c r="I36" s="3174"/>
      <c r="J36" s="3175"/>
      <c r="K36" s="3167"/>
      <c r="L36" s="3168"/>
      <c r="M36" s="3169"/>
    </row>
    <row r="37" spans="2:14" ht="37.5" customHeight="1" x14ac:dyDescent="0.25">
      <c r="B37" s="138"/>
      <c r="C37" s="1505" t="s">
        <v>1212</v>
      </c>
      <c r="D37" s="1506"/>
      <c r="E37" s="1506"/>
      <c r="F37" s="3165" t="s">
        <v>1250</v>
      </c>
      <c r="G37" s="3025" t="s">
        <v>828</v>
      </c>
      <c r="H37" s="1620"/>
      <c r="I37" s="1583"/>
      <c r="J37" s="2383" t="s">
        <v>1213</v>
      </c>
      <c r="K37" s="463"/>
      <c r="L37" s="3161"/>
      <c r="M37" s="3162"/>
    </row>
    <row r="38" spans="2:14" ht="40.5" customHeight="1" thickBot="1" x14ac:dyDescent="0.3">
      <c r="B38" s="138"/>
      <c r="C38" s="2366" t="s">
        <v>1637</v>
      </c>
      <c r="D38" s="1737"/>
      <c r="E38" s="1578"/>
      <c r="F38" s="3166"/>
      <c r="G38" s="3022" t="s">
        <v>1637</v>
      </c>
      <c r="H38" s="1722"/>
      <c r="I38" s="1577"/>
      <c r="J38" s="2524"/>
      <c r="K38" s="26"/>
      <c r="L38" s="3161"/>
      <c r="M38" s="3162"/>
    </row>
    <row r="39" spans="2:14" x14ac:dyDescent="0.25">
      <c r="B39" s="454"/>
      <c r="C39" s="455"/>
      <c r="D39" s="455"/>
      <c r="E39" s="455"/>
      <c r="F39" s="455"/>
      <c r="G39" s="455"/>
      <c r="H39" s="455"/>
      <c r="I39" s="455"/>
      <c r="J39" s="455"/>
      <c r="K39" s="455"/>
      <c r="L39" s="456"/>
      <c r="M39" s="457"/>
    </row>
    <row r="40" spans="2:14" x14ac:dyDescent="0.25">
      <c r="C40" s="7"/>
      <c r="D40" s="7"/>
      <c r="E40" s="7"/>
      <c r="F40" s="7"/>
      <c r="G40" s="7"/>
      <c r="H40" s="7"/>
      <c r="I40" s="7"/>
      <c r="J40" s="7"/>
      <c r="K40" s="7"/>
    </row>
    <row r="41" spans="2:14" ht="9" customHeight="1" x14ac:dyDescent="0.25">
      <c r="B41" s="439"/>
      <c r="C41" s="90"/>
      <c r="D41" s="90"/>
      <c r="E41" s="90"/>
      <c r="F41" s="90"/>
      <c r="G41" s="90"/>
      <c r="H41" s="90"/>
      <c r="I41" s="90"/>
      <c r="J41" s="90"/>
      <c r="K41" s="90"/>
      <c r="L41" s="440"/>
      <c r="M41" s="441"/>
    </row>
    <row r="42" spans="2:14" ht="30.75" customHeight="1" x14ac:dyDescent="0.25">
      <c r="B42" s="138"/>
      <c r="C42" s="3158" t="s">
        <v>1219</v>
      </c>
      <c r="D42" s="3159"/>
      <c r="E42" s="3159"/>
      <c r="F42" s="3159"/>
      <c r="G42" s="3159"/>
      <c r="H42" s="3159"/>
      <c r="I42" s="3159"/>
      <c r="J42" s="3159"/>
      <c r="K42" s="3159"/>
      <c r="L42" s="3159"/>
      <c r="M42" s="3160"/>
    </row>
    <row r="43" spans="2:14" ht="9.75" customHeight="1" x14ac:dyDescent="0.25">
      <c r="B43" s="138"/>
      <c r="C43" s="466"/>
      <c r="D43" s="467"/>
      <c r="E43" s="467"/>
      <c r="F43" s="467"/>
      <c r="G43" s="467"/>
      <c r="H43" s="467"/>
      <c r="I43" s="467"/>
      <c r="J43" s="467"/>
      <c r="K43" s="467"/>
      <c r="L43" s="467"/>
      <c r="M43" s="444"/>
    </row>
    <row r="44" spans="2:14" ht="96.75" customHeight="1" x14ac:dyDescent="0.25">
      <c r="B44" s="138"/>
      <c r="C44" s="468" t="s">
        <v>1210</v>
      </c>
      <c r="D44" s="628" t="s">
        <v>1732</v>
      </c>
      <c r="E44" s="118" t="s">
        <v>1221</v>
      </c>
      <c r="F44" s="468" t="s">
        <v>1220</v>
      </c>
      <c r="G44" s="468" t="s">
        <v>1225</v>
      </c>
      <c r="H44" s="468" t="s">
        <v>1222</v>
      </c>
      <c r="I44" s="468" t="s">
        <v>1251</v>
      </c>
      <c r="J44" s="468" t="s">
        <v>1224</v>
      </c>
      <c r="K44" s="489" t="s">
        <v>1223</v>
      </c>
      <c r="L44" s="468" t="s">
        <v>1228</v>
      </c>
      <c r="M44" s="491"/>
    </row>
    <row r="45" spans="2:14" x14ac:dyDescent="0.25">
      <c r="B45" s="138"/>
      <c r="C45" s="470">
        <v>111</v>
      </c>
      <c r="D45" s="471">
        <v>41896</v>
      </c>
      <c r="E45" s="471">
        <v>41912</v>
      </c>
      <c r="F45" s="477" t="s">
        <v>76</v>
      </c>
      <c r="G45" s="473">
        <v>1</v>
      </c>
      <c r="H45" s="474">
        <f>E45-D45</f>
        <v>16</v>
      </c>
      <c r="I45" s="437">
        <v>0</v>
      </c>
      <c r="J45" s="473">
        <v>18</v>
      </c>
      <c r="K45" s="475">
        <f>(J45-I45)/J45</f>
        <v>1</v>
      </c>
      <c r="L45" s="475">
        <v>1</v>
      </c>
      <c r="M45" s="444"/>
    </row>
    <row r="46" spans="2:14" x14ac:dyDescent="0.25">
      <c r="B46" s="138"/>
      <c r="C46" s="470">
        <v>112</v>
      </c>
      <c r="D46" s="471">
        <v>41601</v>
      </c>
      <c r="E46" s="471">
        <v>41639</v>
      </c>
      <c r="F46" s="472" t="s">
        <v>83</v>
      </c>
      <c r="G46" s="473">
        <v>2</v>
      </c>
      <c r="H46" s="474">
        <f t="shared" ref="H46:H62" si="0">E46-D46</f>
        <v>38</v>
      </c>
      <c r="I46" s="437">
        <v>1</v>
      </c>
      <c r="J46" s="473">
        <v>17</v>
      </c>
      <c r="K46" s="475">
        <f>(J46-I46)/J46</f>
        <v>0.94117647058823528</v>
      </c>
      <c r="L46" s="475">
        <f>PRODUCT(K45:K46)</f>
        <v>0.94117647058823528</v>
      </c>
      <c r="M46" s="444"/>
    </row>
    <row r="47" spans="2:14" x14ac:dyDescent="0.25">
      <c r="B47" s="138"/>
      <c r="C47" s="470">
        <v>113</v>
      </c>
      <c r="D47" s="471">
        <v>41776</v>
      </c>
      <c r="E47" s="471">
        <v>41816</v>
      </c>
      <c r="F47" s="477" t="s">
        <v>76</v>
      </c>
      <c r="G47" s="473">
        <v>3</v>
      </c>
      <c r="H47" s="474">
        <f t="shared" si="0"/>
        <v>40</v>
      </c>
      <c r="I47" s="473">
        <v>0</v>
      </c>
      <c r="J47" s="473">
        <v>16</v>
      </c>
      <c r="K47" s="475">
        <f>(J47-I47)/J47</f>
        <v>1</v>
      </c>
      <c r="L47" s="475">
        <f>PRODUCT(K45:K47)</f>
        <v>0.94117647058823528</v>
      </c>
      <c r="M47" s="444"/>
    </row>
    <row r="48" spans="2:14" x14ac:dyDescent="0.25">
      <c r="B48" s="138"/>
      <c r="C48" s="470">
        <v>114</v>
      </c>
      <c r="D48" s="471">
        <v>40974</v>
      </c>
      <c r="E48" s="471">
        <v>41019</v>
      </c>
      <c r="F48" s="477" t="s">
        <v>76</v>
      </c>
      <c r="G48" s="473">
        <v>4</v>
      </c>
      <c r="H48" s="474">
        <f t="shared" si="0"/>
        <v>45</v>
      </c>
      <c r="I48" s="473">
        <v>0</v>
      </c>
      <c r="J48" s="473">
        <v>15</v>
      </c>
      <c r="K48" s="475">
        <f t="shared" ref="K48:K62" si="1">(J48-I48)/J48</f>
        <v>1</v>
      </c>
      <c r="L48" s="475">
        <f>PRODUCT(K45:K48)</f>
        <v>0.94117647058823528</v>
      </c>
      <c r="M48" s="444"/>
    </row>
    <row r="49" spans="2:13" x14ac:dyDescent="0.25">
      <c r="B49" s="138"/>
      <c r="C49" s="470">
        <v>115</v>
      </c>
      <c r="D49" s="471">
        <v>41291</v>
      </c>
      <c r="E49" s="471">
        <v>41348</v>
      </c>
      <c r="F49" s="472" t="s">
        <v>83</v>
      </c>
      <c r="G49" s="468">
        <v>5</v>
      </c>
      <c r="H49" s="474">
        <f t="shared" si="0"/>
        <v>57</v>
      </c>
      <c r="I49" s="473">
        <v>1</v>
      </c>
      <c r="J49" s="473">
        <v>14</v>
      </c>
      <c r="K49" s="475">
        <f t="shared" si="1"/>
        <v>0.9285714285714286</v>
      </c>
      <c r="L49" s="475">
        <f>PRODUCT(K45:K49)</f>
        <v>0.87394957983193278</v>
      </c>
      <c r="M49" s="444"/>
    </row>
    <row r="50" spans="2:13" x14ac:dyDescent="0.25">
      <c r="B50" s="138"/>
      <c r="C50" s="470">
        <v>116</v>
      </c>
      <c r="D50" s="471">
        <v>40808</v>
      </c>
      <c r="E50" s="471">
        <v>40890</v>
      </c>
      <c r="F50" s="477" t="s">
        <v>76</v>
      </c>
      <c r="G50" s="468">
        <v>6</v>
      </c>
      <c r="H50" s="474">
        <f t="shared" si="0"/>
        <v>82</v>
      </c>
      <c r="I50" s="473">
        <v>0</v>
      </c>
      <c r="J50" s="473">
        <v>13</v>
      </c>
      <c r="K50" s="475">
        <f t="shared" si="1"/>
        <v>1</v>
      </c>
      <c r="L50" s="475">
        <f>PRODUCT(K45:K50)</f>
        <v>0.87394957983193278</v>
      </c>
      <c r="M50" s="444"/>
    </row>
    <row r="51" spans="2:13" x14ac:dyDescent="0.25">
      <c r="B51" s="138"/>
      <c r="C51" s="470">
        <v>117</v>
      </c>
      <c r="D51" s="471">
        <v>41185</v>
      </c>
      <c r="E51" s="471">
        <v>41286</v>
      </c>
      <c r="F51" s="472" t="s">
        <v>83</v>
      </c>
      <c r="G51" s="468">
        <v>7</v>
      </c>
      <c r="H51" s="474">
        <f t="shared" si="0"/>
        <v>101</v>
      </c>
      <c r="I51" s="473">
        <v>1</v>
      </c>
      <c r="J51" s="473">
        <v>12</v>
      </c>
      <c r="K51" s="475">
        <f t="shared" si="1"/>
        <v>0.91666666666666663</v>
      </c>
      <c r="L51" s="475">
        <f>PRODUCT(K45:K51)</f>
        <v>0.80112044817927164</v>
      </c>
      <c r="M51" s="444"/>
    </row>
    <row r="52" spans="2:13" x14ac:dyDescent="0.25">
      <c r="B52" s="138"/>
      <c r="C52" s="470">
        <v>121</v>
      </c>
      <c r="D52" s="471">
        <v>41014</v>
      </c>
      <c r="E52" s="471">
        <v>41164</v>
      </c>
      <c r="F52" s="477" t="s">
        <v>76</v>
      </c>
      <c r="G52" s="468">
        <v>8</v>
      </c>
      <c r="H52" s="474">
        <f t="shared" si="0"/>
        <v>150</v>
      </c>
      <c r="I52" s="437">
        <v>0</v>
      </c>
      <c r="J52" s="473">
        <v>11</v>
      </c>
      <c r="K52" s="475">
        <f t="shared" si="1"/>
        <v>1</v>
      </c>
      <c r="L52" s="475">
        <f>PRODUCT(K45:K52)</f>
        <v>0.80112044817927164</v>
      </c>
      <c r="M52" s="444"/>
    </row>
    <row r="53" spans="2:13" x14ac:dyDescent="0.25">
      <c r="B53" s="138"/>
      <c r="C53" s="470">
        <v>122</v>
      </c>
      <c r="D53" s="471">
        <v>40743</v>
      </c>
      <c r="E53" s="471">
        <v>40904</v>
      </c>
      <c r="F53" s="477" t="s">
        <v>76</v>
      </c>
      <c r="G53" s="468">
        <v>9</v>
      </c>
      <c r="H53" s="474">
        <f t="shared" si="0"/>
        <v>161</v>
      </c>
      <c r="I53" s="437">
        <v>0</v>
      </c>
      <c r="J53" s="473">
        <v>10</v>
      </c>
      <c r="K53" s="475">
        <f t="shared" si="1"/>
        <v>1</v>
      </c>
      <c r="L53" s="475">
        <f>PRODUCT(K45:K53)</f>
        <v>0.80112044817927164</v>
      </c>
      <c r="M53" s="444"/>
    </row>
    <row r="54" spans="2:13" x14ac:dyDescent="0.25">
      <c r="B54" s="138"/>
      <c r="C54" s="470">
        <v>123</v>
      </c>
      <c r="D54" s="471">
        <v>40383</v>
      </c>
      <c r="E54" s="471">
        <v>40561</v>
      </c>
      <c r="F54" s="472" t="s">
        <v>83</v>
      </c>
      <c r="G54" s="468">
        <v>10</v>
      </c>
      <c r="H54" s="474">
        <f t="shared" si="0"/>
        <v>178</v>
      </c>
      <c r="I54" s="437">
        <v>1</v>
      </c>
      <c r="J54" s="473">
        <v>9</v>
      </c>
      <c r="K54" s="475">
        <f t="shared" si="1"/>
        <v>0.88888888888888884</v>
      </c>
      <c r="L54" s="475">
        <f>PRODUCT(K45:K54)</f>
        <v>0.71210706504824139</v>
      </c>
      <c r="M54" s="444"/>
    </row>
    <row r="55" spans="2:13" x14ac:dyDescent="0.25">
      <c r="B55" s="138"/>
      <c r="C55" s="470">
        <v>124</v>
      </c>
      <c r="D55" s="471">
        <v>40511</v>
      </c>
      <c r="E55" s="471">
        <v>40710</v>
      </c>
      <c r="F55" s="477" t="s">
        <v>76</v>
      </c>
      <c r="G55" s="468">
        <v>11</v>
      </c>
      <c r="H55" s="474">
        <f t="shared" si="0"/>
        <v>199</v>
      </c>
      <c r="I55" s="437">
        <v>0</v>
      </c>
      <c r="J55" s="473">
        <v>8</v>
      </c>
      <c r="K55" s="475">
        <f t="shared" si="1"/>
        <v>1</v>
      </c>
      <c r="L55" s="475">
        <f>PRODUCT(K45:K55)</f>
        <v>0.71210706504824139</v>
      </c>
      <c r="M55" s="444"/>
    </row>
    <row r="56" spans="2:13" x14ac:dyDescent="0.25">
      <c r="B56" s="138"/>
      <c r="C56" s="470">
        <v>125</v>
      </c>
      <c r="D56" s="471">
        <v>41322</v>
      </c>
      <c r="E56" s="471">
        <v>41525</v>
      </c>
      <c r="F56" s="477" t="s">
        <v>76</v>
      </c>
      <c r="G56" s="468">
        <v>12</v>
      </c>
      <c r="H56" s="474">
        <f t="shared" si="0"/>
        <v>203</v>
      </c>
      <c r="I56" s="473">
        <v>0</v>
      </c>
      <c r="J56" s="473">
        <v>7</v>
      </c>
      <c r="K56" s="475">
        <f t="shared" si="1"/>
        <v>1</v>
      </c>
      <c r="L56" s="475">
        <f>PRODUCT(K45:K56)</f>
        <v>0.71210706504824139</v>
      </c>
      <c r="M56" s="444"/>
    </row>
    <row r="57" spans="2:13" x14ac:dyDescent="0.25">
      <c r="B57" s="138"/>
      <c r="C57" s="470">
        <v>126</v>
      </c>
      <c r="D57" s="482">
        <v>41045</v>
      </c>
      <c r="E57" s="471">
        <v>41276</v>
      </c>
      <c r="F57" s="472" t="s">
        <v>83</v>
      </c>
      <c r="G57" s="468">
        <v>13</v>
      </c>
      <c r="H57" s="474">
        <f t="shared" si="0"/>
        <v>231</v>
      </c>
      <c r="I57" s="483">
        <v>1</v>
      </c>
      <c r="J57" s="483">
        <v>6</v>
      </c>
      <c r="K57" s="475">
        <f t="shared" si="1"/>
        <v>0.83333333333333337</v>
      </c>
      <c r="L57" s="475">
        <f>PRODUCT(K45:K57)</f>
        <v>0.59342255420686785</v>
      </c>
      <c r="M57" s="444"/>
    </row>
    <row r="58" spans="2:13" x14ac:dyDescent="0.25">
      <c r="B58" s="138"/>
      <c r="C58" s="470">
        <v>127</v>
      </c>
      <c r="D58" s="482">
        <v>40398</v>
      </c>
      <c r="E58" s="471">
        <v>40648</v>
      </c>
      <c r="F58" s="472" t="s">
        <v>83</v>
      </c>
      <c r="G58" s="468">
        <v>14</v>
      </c>
      <c r="H58" s="474">
        <f t="shared" si="0"/>
        <v>250</v>
      </c>
      <c r="I58" s="483">
        <v>1</v>
      </c>
      <c r="J58" s="483">
        <v>5</v>
      </c>
      <c r="K58" s="475">
        <f t="shared" si="1"/>
        <v>0.8</v>
      </c>
      <c r="L58" s="475">
        <f>PRODUCT(K45:K58)</f>
        <v>0.4747380433654943</v>
      </c>
      <c r="M58" s="444"/>
    </row>
    <row r="59" spans="2:13" x14ac:dyDescent="0.25">
      <c r="B59" s="138"/>
      <c r="C59" s="470">
        <v>128</v>
      </c>
      <c r="D59" s="482">
        <v>40588</v>
      </c>
      <c r="E59" s="471">
        <v>40853</v>
      </c>
      <c r="F59" s="477" t="s">
        <v>76</v>
      </c>
      <c r="G59" s="468">
        <v>15</v>
      </c>
      <c r="H59" s="474">
        <f t="shared" si="0"/>
        <v>265</v>
      </c>
      <c r="I59" s="483">
        <v>0</v>
      </c>
      <c r="J59" s="483">
        <v>4</v>
      </c>
      <c r="K59" s="475">
        <f t="shared" si="1"/>
        <v>1</v>
      </c>
      <c r="L59" s="475">
        <f>PRODUCT(K45:K59)</f>
        <v>0.4747380433654943</v>
      </c>
      <c r="M59" s="444"/>
    </row>
    <row r="60" spans="2:13" x14ac:dyDescent="0.25">
      <c r="B60" s="138"/>
      <c r="C60" s="470">
        <v>129</v>
      </c>
      <c r="D60" s="471">
        <v>40377</v>
      </c>
      <c r="E60" s="471">
        <v>40661</v>
      </c>
      <c r="F60" s="477" t="s">
        <v>76</v>
      </c>
      <c r="G60" s="468">
        <v>16</v>
      </c>
      <c r="H60" s="474">
        <f t="shared" si="0"/>
        <v>284</v>
      </c>
      <c r="I60" s="437">
        <v>0</v>
      </c>
      <c r="J60" s="473">
        <v>3</v>
      </c>
      <c r="K60" s="475">
        <f t="shared" si="1"/>
        <v>1</v>
      </c>
      <c r="L60" s="475">
        <f>PRODUCT(K45:K60)</f>
        <v>0.4747380433654943</v>
      </c>
      <c r="M60" s="444"/>
    </row>
    <row r="61" spans="2:13" x14ac:dyDescent="0.25">
      <c r="B61" s="138"/>
      <c r="C61" s="470">
        <v>130</v>
      </c>
      <c r="D61" s="471">
        <v>40198</v>
      </c>
      <c r="E61" s="471">
        <v>40507</v>
      </c>
      <c r="F61" s="477" t="s">
        <v>76</v>
      </c>
      <c r="G61" s="468">
        <v>17</v>
      </c>
      <c r="H61" s="474">
        <f t="shared" si="0"/>
        <v>309</v>
      </c>
      <c r="I61" s="437">
        <v>0</v>
      </c>
      <c r="J61" s="473">
        <v>2</v>
      </c>
      <c r="K61" s="475">
        <f t="shared" si="1"/>
        <v>1</v>
      </c>
      <c r="L61" s="475">
        <f>PRODUCT(K45:K61)</f>
        <v>0.4747380433654943</v>
      </c>
      <c r="M61" s="444"/>
    </row>
    <row r="62" spans="2:13" x14ac:dyDescent="0.25">
      <c r="B62" s="138"/>
      <c r="C62" s="470">
        <v>131</v>
      </c>
      <c r="D62" s="471">
        <v>39906</v>
      </c>
      <c r="E62" s="471">
        <v>40248</v>
      </c>
      <c r="F62" s="477" t="s">
        <v>76</v>
      </c>
      <c r="G62" s="468">
        <v>18</v>
      </c>
      <c r="H62" s="474">
        <f t="shared" si="0"/>
        <v>342</v>
      </c>
      <c r="I62" s="437">
        <v>0</v>
      </c>
      <c r="J62" s="473">
        <v>1</v>
      </c>
      <c r="K62" s="475">
        <f t="shared" si="1"/>
        <v>1</v>
      </c>
      <c r="L62" s="475">
        <f>PRODUCT(K45:K62)</f>
        <v>0.4747380433654943</v>
      </c>
      <c r="M62" s="444"/>
    </row>
    <row r="63" spans="2:13" x14ac:dyDescent="0.25">
      <c r="B63" s="454"/>
      <c r="C63" s="455"/>
      <c r="D63" s="455"/>
      <c r="E63" s="455"/>
      <c r="F63" s="455"/>
      <c r="G63" s="455"/>
      <c r="H63" s="455"/>
      <c r="I63" s="455"/>
      <c r="J63" s="455"/>
      <c r="K63" s="455"/>
      <c r="L63" s="456"/>
      <c r="M63" s="457"/>
    </row>
    <row r="64" spans="2:13" x14ac:dyDescent="0.25">
      <c r="C64" s="7"/>
      <c r="D64" s="7"/>
      <c r="E64" s="7"/>
      <c r="F64" s="7"/>
      <c r="G64" s="7"/>
      <c r="H64" s="7"/>
      <c r="I64" s="7"/>
      <c r="J64" s="7"/>
      <c r="K64" s="7"/>
    </row>
    <row r="65" spans="2:13" x14ac:dyDescent="0.25">
      <c r="B65" s="439"/>
      <c r="C65" s="90"/>
      <c r="D65" s="90"/>
      <c r="E65" s="90"/>
      <c r="F65" s="90"/>
      <c r="G65" s="90"/>
      <c r="H65" s="90"/>
      <c r="I65" s="90"/>
      <c r="J65" s="90"/>
      <c r="K65" s="90"/>
      <c r="L65" s="440"/>
      <c r="M65" s="441"/>
    </row>
    <row r="66" spans="2:13" ht="24.75" customHeight="1" x14ac:dyDescent="0.25">
      <c r="B66" s="138"/>
      <c r="C66" s="3158" t="s">
        <v>1227</v>
      </c>
      <c r="D66" s="3159"/>
      <c r="E66" s="3159"/>
      <c r="F66" s="3159"/>
      <c r="G66" s="3159"/>
      <c r="H66" s="3159"/>
      <c r="I66" s="3159"/>
      <c r="J66" s="3159"/>
      <c r="K66" s="3159"/>
      <c r="L66" s="3159"/>
      <c r="M66" s="3160"/>
    </row>
    <row r="67" spans="2:13" x14ac:dyDescent="0.25">
      <c r="B67" s="138"/>
      <c r="C67" s="7"/>
      <c r="D67" s="7"/>
      <c r="E67" s="7"/>
      <c r="F67" s="7"/>
      <c r="G67" s="7"/>
      <c r="H67" s="7"/>
      <c r="I67" s="7"/>
      <c r="J67" s="7"/>
      <c r="K67" s="7"/>
      <c r="M67" s="444"/>
    </row>
    <row r="68" spans="2:13" x14ac:dyDescent="0.25">
      <c r="B68" s="138"/>
      <c r="C68" s="7"/>
      <c r="D68" s="7"/>
      <c r="E68" s="7"/>
      <c r="F68" s="7"/>
      <c r="G68" s="7"/>
      <c r="H68" s="7"/>
      <c r="I68" s="7"/>
      <c r="J68" s="7"/>
      <c r="K68" s="7"/>
      <c r="M68" s="444"/>
    </row>
    <row r="69" spans="2:13" x14ac:dyDescent="0.25">
      <c r="B69" s="138"/>
      <c r="C69" s="7"/>
      <c r="D69" s="7"/>
      <c r="E69" s="7"/>
      <c r="F69" s="7"/>
      <c r="G69" s="7"/>
      <c r="H69" s="7"/>
      <c r="I69" s="7"/>
      <c r="J69" s="7"/>
      <c r="K69" s="7"/>
      <c r="M69" s="444"/>
    </row>
    <row r="70" spans="2:13" x14ac:dyDescent="0.25">
      <c r="B70" s="138"/>
      <c r="C70" s="7"/>
      <c r="D70" s="7"/>
      <c r="E70" s="7"/>
      <c r="F70" s="7"/>
      <c r="G70" s="7"/>
      <c r="H70" s="7"/>
      <c r="I70" s="7"/>
      <c r="J70" s="7"/>
      <c r="K70" s="7"/>
      <c r="M70" s="444"/>
    </row>
    <row r="71" spans="2:13" x14ac:dyDescent="0.25">
      <c r="B71" s="138"/>
      <c r="C71" s="7"/>
      <c r="D71" s="7"/>
      <c r="E71" s="7"/>
      <c r="F71" s="7"/>
      <c r="G71" s="7"/>
      <c r="H71" s="7"/>
      <c r="I71" s="7"/>
      <c r="J71" s="7"/>
      <c r="K71" s="7"/>
      <c r="M71" s="444"/>
    </row>
    <row r="72" spans="2:13" x14ac:dyDescent="0.25">
      <c r="B72" s="138"/>
      <c r="C72" s="7"/>
      <c r="D72" s="7"/>
      <c r="E72" s="7"/>
      <c r="F72" s="7"/>
      <c r="G72" s="7"/>
      <c r="H72" s="7"/>
      <c r="I72" s="7"/>
      <c r="J72" s="7"/>
      <c r="K72" s="7"/>
      <c r="M72" s="444"/>
    </row>
    <row r="73" spans="2:13" x14ac:dyDescent="0.25">
      <c r="B73" s="138"/>
      <c r="C73" s="7"/>
      <c r="D73" s="7"/>
      <c r="E73" s="7"/>
      <c r="F73" s="7"/>
      <c r="G73" s="7"/>
      <c r="H73" s="7"/>
      <c r="I73" s="7"/>
      <c r="J73" s="7"/>
      <c r="K73" s="7"/>
      <c r="M73" s="444"/>
    </row>
    <row r="74" spans="2:13" x14ac:dyDescent="0.25">
      <c r="B74" s="138"/>
      <c r="C74" s="7"/>
      <c r="D74" s="7"/>
      <c r="E74" s="7"/>
      <c r="F74" s="7"/>
      <c r="G74" s="7"/>
      <c r="H74" s="7"/>
      <c r="I74" s="7"/>
      <c r="J74" s="7"/>
      <c r="K74" s="7"/>
      <c r="M74" s="444"/>
    </row>
    <row r="75" spans="2:13" x14ac:dyDescent="0.25">
      <c r="B75" s="138"/>
      <c r="C75" s="7"/>
      <c r="D75" s="7"/>
      <c r="E75" s="7"/>
      <c r="F75" s="7"/>
      <c r="G75" s="7"/>
      <c r="H75" s="7"/>
      <c r="I75" s="7"/>
      <c r="J75" s="7"/>
      <c r="K75" s="7"/>
      <c r="M75" s="444"/>
    </row>
    <row r="76" spans="2:13" x14ac:dyDescent="0.25">
      <c r="B76" s="138"/>
      <c r="C76" s="7"/>
      <c r="D76" s="7"/>
      <c r="E76" s="7"/>
      <c r="F76" s="7"/>
      <c r="G76" s="7"/>
      <c r="H76" s="7"/>
      <c r="I76" s="7"/>
      <c r="J76" s="7"/>
      <c r="K76" s="7"/>
      <c r="M76" s="444"/>
    </row>
    <row r="77" spans="2:13" x14ac:dyDescent="0.25">
      <c r="B77" s="138"/>
      <c r="C77" s="7"/>
      <c r="D77" s="7"/>
      <c r="E77" s="7"/>
      <c r="F77" s="7"/>
      <c r="G77" s="7"/>
      <c r="H77" s="7"/>
      <c r="I77" s="7"/>
      <c r="J77" s="7"/>
      <c r="K77" s="7"/>
      <c r="M77" s="444"/>
    </row>
    <row r="78" spans="2:13" x14ac:dyDescent="0.25">
      <c r="B78" s="138"/>
      <c r="C78" s="7"/>
      <c r="D78" s="7"/>
      <c r="E78" s="7"/>
      <c r="F78" s="7"/>
      <c r="G78" s="7"/>
      <c r="H78" s="7"/>
      <c r="I78" s="7"/>
      <c r="J78" s="7"/>
      <c r="K78" s="7"/>
      <c r="M78" s="444"/>
    </row>
    <row r="79" spans="2:13" x14ac:dyDescent="0.25">
      <c r="B79" s="138"/>
      <c r="C79" s="7"/>
      <c r="D79" s="7"/>
      <c r="E79" s="7"/>
      <c r="F79" s="7"/>
      <c r="G79" s="7"/>
      <c r="H79" s="7"/>
      <c r="I79" s="7"/>
      <c r="J79" s="7"/>
      <c r="K79" s="7"/>
      <c r="M79" s="444"/>
    </row>
    <row r="80" spans="2:13" x14ac:dyDescent="0.25">
      <c r="B80" s="138"/>
      <c r="C80" s="7"/>
      <c r="D80" s="7"/>
      <c r="E80" s="7"/>
      <c r="F80" s="7"/>
      <c r="G80" s="7"/>
      <c r="H80" s="7"/>
      <c r="I80" s="7"/>
      <c r="J80" s="7"/>
      <c r="K80" s="7"/>
      <c r="M80" s="444"/>
    </row>
    <row r="81" spans="2:13" x14ac:dyDescent="0.25">
      <c r="B81" s="138"/>
      <c r="C81" s="7"/>
      <c r="D81" s="7"/>
      <c r="E81" s="7"/>
      <c r="F81" s="7"/>
      <c r="G81" s="7"/>
      <c r="H81" s="7"/>
      <c r="I81" s="7"/>
      <c r="J81" s="7"/>
      <c r="K81" s="7"/>
      <c r="M81" s="444"/>
    </row>
    <row r="82" spans="2:13" x14ac:dyDescent="0.25">
      <c r="B82" s="138"/>
      <c r="C82" s="7"/>
      <c r="D82" s="7"/>
      <c r="E82" s="7"/>
      <c r="F82" s="7"/>
      <c r="G82" s="7"/>
      <c r="H82" s="7"/>
      <c r="I82" s="7"/>
      <c r="J82" s="7"/>
      <c r="K82" s="7"/>
      <c r="M82" s="444"/>
    </row>
    <row r="83" spans="2:13" x14ac:dyDescent="0.25">
      <c r="B83" s="138"/>
      <c r="C83" s="7"/>
      <c r="D83" s="7"/>
      <c r="E83" s="7"/>
      <c r="F83" s="7"/>
      <c r="G83" s="7"/>
      <c r="H83" s="7"/>
      <c r="I83" s="7"/>
      <c r="J83" s="7"/>
      <c r="K83" s="7"/>
      <c r="M83" s="444"/>
    </row>
    <row r="84" spans="2:13" x14ac:dyDescent="0.25">
      <c r="B84" s="138"/>
      <c r="C84" s="7"/>
      <c r="D84" s="7"/>
      <c r="E84" s="7"/>
      <c r="F84" s="7"/>
      <c r="G84" s="7"/>
      <c r="H84" s="7"/>
      <c r="I84" s="7"/>
      <c r="J84" s="7"/>
      <c r="K84" s="7"/>
      <c r="M84" s="444"/>
    </row>
    <row r="85" spans="2:13" x14ac:dyDescent="0.25">
      <c r="B85" s="138"/>
      <c r="C85" s="7"/>
      <c r="D85" s="7"/>
      <c r="E85" s="7"/>
      <c r="F85" s="7"/>
      <c r="G85" s="7"/>
      <c r="H85" s="7"/>
      <c r="I85" s="7"/>
      <c r="J85" s="7"/>
      <c r="K85" s="7"/>
      <c r="M85" s="444"/>
    </row>
    <row r="86" spans="2:13" x14ac:dyDescent="0.25">
      <c r="B86" s="138"/>
      <c r="C86" s="7"/>
      <c r="D86" s="7"/>
      <c r="E86" s="7"/>
      <c r="F86" s="7"/>
      <c r="G86" s="7"/>
      <c r="H86" s="7"/>
      <c r="I86" s="7"/>
      <c r="J86" s="7"/>
      <c r="K86" s="7"/>
      <c r="M86" s="444"/>
    </row>
    <row r="87" spans="2:13" x14ac:dyDescent="0.25">
      <c r="B87" s="138"/>
      <c r="C87" s="7"/>
      <c r="D87" s="7"/>
      <c r="E87" s="7"/>
      <c r="F87" s="7"/>
      <c r="G87" s="7"/>
      <c r="H87" s="7"/>
      <c r="I87" s="7"/>
      <c r="J87" s="7"/>
      <c r="K87" s="7"/>
      <c r="M87" s="444"/>
    </row>
    <row r="88" spans="2:13" x14ac:dyDescent="0.25">
      <c r="B88" s="138"/>
      <c r="C88" s="7"/>
      <c r="D88" s="7"/>
      <c r="E88" s="7"/>
      <c r="F88" s="7"/>
      <c r="G88" s="7"/>
      <c r="H88" s="7"/>
      <c r="I88" s="7"/>
      <c r="J88" s="7"/>
      <c r="K88" s="7"/>
      <c r="M88" s="444"/>
    </row>
    <row r="89" spans="2:13" x14ac:dyDescent="0.25">
      <c r="B89" s="138"/>
      <c r="C89" s="7"/>
      <c r="D89" s="7"/>
      <c r="E89" s="7"/>
      <c r="F89" s="7"/>
      <c r="G89" s="7"/>
      <c r="H89" s="7"/>
      <c r="I89" s="7"/>
      <c r="J89" s="7"/>
      <c r="K89" s="7"/>
      <c r="M89" s="444"/>
    </row>
    <row r="90" spans="2:13" x14ac:dyDescent="0.25">
      <c r="B90" s="138"/>
      <c r="C90" s="7"/>
      <c r="D90" s="7"/>
      <c r="E90" s="7"/>
      <c r="F90" s="7"/>
      <c r="G90" s="7"/>
      <c r="H90" s="7"/>
      <c r="I90" s="7"/>
      <c r="J90" s="7"/>
      <c r="K90" s="7"/>
      <c r="M90" s="444"/>
    </row>
    <row r="91" spans="2:13" x14ac:dyDescent="0.25">
      <c r="B91" s="138"/>
      <c r="C91" s="7"/>
      <c r="D91" s="7"/>
      <c r="E91" s="7"/>
      <c r="F91" s="7"/>
      <c r="G91" s="7"/>
      <c r="H91" s="7"/>
      <c r="I91" s="7"/>
      <c r="J91" s="7"/>
      <c r="K91" s="7"/>
      <c r="M91" s="444"/>
    </row>
    <row r="92" spans="2:13" x14ac:dyDescent="0.25">
      <c r="B92" s="138"/>
      <c r="C92" s="7"/>
      <c r="D92" s="7"/>
      <c r="E92" s="7"/>
      <c r="F92" s="7"/>
      <c r="G92" s="7"/>
      <c r="H92" s="7"/>
      <c r="I92" s="7"/>
      <c r="J92" s="7"/>
      <c r="K92" s="7"/>
      <c r="M92" s="444"/>
    </row>
    <row r="93" spans="2:13" x14ac:dyDescent="0.25">
      <c r="B93" s="138"/>
      <c r="C93" s="7"/>
      <c r="D93" s="7"/>
      <c r="E93" s="7"/>
      <c r="F93" s="7"/>
      <c r="G93" s="7"/>
      <c r="H93" s="7"/>
      <c r="I93" s="7"/>
      <c r="J93" s="7"/>
      <c r="K93" s="7"/>
      <c r="M93" s="444"/>
    </row>
    <row r="94" spans="2:13" x14ac:dyDescent="0.25">
      <c r="B94" s="138"/>
      <c r="C94" s="7"/>
      <c r="D94" s="7"/>
      <c r="E94" s="7"/>
      <c r="F94" s="7"/>
      <c r="G94" s="7"/>
      <c r="H94" s="7"/>
      <c r="I94" s="7"/>
      <c r="J94" s="7"/>
      <c r="K94" s="7"/>
      <c r="M94" s="444"/>
    </row>
    <row r="95" spans="2:13" x14ac:dyDescent="0.25">
      <c r="B95" s="454"/>
      <c r="C95" s="455"/>
      <c r="D95" s="455"/>
      <c r="E95" s="455"/>
      <c r="F95" s="455"/>
      <c r="G95" s="455"/>
      <c r="H95" s="455"/>
      <c r="I95" s="455"/>
      <c r="J95" s="455"/>
      <c r="K95" s="455"/>
      <c r="L95" s="456"/>
      <c r="M95" s="457"/>
    </row>
    <row r="96" spans="2:13" x14ac:dyDescent="0.25">
      <c r="C96" s="7"/>
      <c r="D96" s="7"/>
      <c r="E96" s="7"/>
      <c r="F96" s="7"/>
      <c r="G96" s="7"/>
      <c r="H96" s="7"/>
      <c r="I96" s="7"/>
      <c r="J96" s="7"/>
      <c r="K96" s="7"/>
    </row>
    <row r="97" spans="3:11" x14ac:dyDescent="0.25">
      <c r="C97" s="7"/>
      <c r="D97" s="7"/>
      <c r="E97" s="7"/>
      <c r="F97" s="7"/>
      <c r="G97" s="7"/>
      <c r="H97" s="7"/>
      <c r="I97" s="7"/>
      <c r="J97" s="7"/>
      <c r="K97" s="7"/>
    </row>
    <row r="98" spans="3:11" x14ac:dyDescent="0.25">
      <c r="C98" s="7"/>
      <c r="D98" s="7"/>
      <c r="E98" s="7"/>
      <c r="F98" s="7"/>
      <c r="G98" s="7"/>
      <c r="H98" s="7"/>
      <c r="I98" s="7"/>
      <c r="J98" s="7"/>
      <c r="K98" s="7"/>
    </row>
    <row r="99" spans="3:11" x14ac:dyDescent="0.25">
      <c r="C99" s="7"/>
      <c r="D99" s="7"/>
      <c r="E99" s="7"/>
      <c r="F99" s="7"/>
      <c r="G99" s="7"/>
      <c r="H99" s="7"/>
      <c r="I99" s="7"/>
      <c r="J99" s="7"/>
      <c r="K99" s="7"/>
    </row>
    <row r="100" spans="3:11" x14ac:dyDescent="0.25">
      <c r="C100" s="7"/>
      <c r="D100" s="7"/>
      <c r="E100" s="7"/>
      <c r="F100" s="7"/>
      <c r="G100" s="7"/>
      <c r="H100" s="7"/>
      <c r="I100" s="7"/>
      <c r="J100" s="7"/>
      <c r="K100" s="7"/>
    </row>
    <row r="101" spans="3:11" x14ac:dyDescent="0.25">
      <c r="C101" s="7"/>
      <c r="D101" s="7"/>
      <c r="E101" s="7"/>
      <c r="F101" s="7"/>
      <c r="G101" s="7"/>
      <c r="H101" s="7"/>
      <c r="I101" s="7"/>
      <c r="J101" s="7"/>
      <c r="K101" s="7"/>
    </row>
    <row r="102" spans="3:11" x14ac:dyDescent="0.25">
      <c r="C102" s="7"/>
      <c r="D102" s="7"/>
      <c r="E102" s="7"/>
      <c r="F102" s="7"/>
      <c r="G102" s="7"/>
      <c r="H102" s="7"/>
      <c r="I102" s="7"/>
      <c r="J102" s="7"/>
      <c r="K102" s="7"/>
    </row>
    <row r="103" spans="3:11" x14ac:dyDescent="0.25">
      <c r="C103" s="7"/>
      <c r="D103" s="7"/>
      <c r="E103" s="7"/>
      <c r="F103" s="7"/>
      <c r="G103" s="7"/>
      <c r="H103" s="7"/>
      <c r="I103" s="7"/>
      <c r="J103" s="7"/>
      <c r="K103" s="7"/>
    </row>
    <row r="104" spans="3:11" x14ac:dyDescent="0.25">
      <c r="C104" s="7"/>
      <c r="D104" s="7"/>
      <c r="E104" s="7"/>
      <c r="F104" s="7"/>
      <c r="G104" s="7"/>
      <c r="H104" s="7"/>
      <c r="I104" s="7"/>
      <c r="J104" s="7"/>
      <c r="K104" s="7"/>
    </row>
    <row r="105" spans="3:11" x14ac:dyDescent="0.25">
      <c r="C105" s="7"/>
      <c r="D105" s="7"/>
      <c r="E105" s="7"/>
      <c r="F105" s="7"/>
      <c r="G105" s="7"/>
      <c r="H105" s="7"/>
      <c r="I105" s="7"/>
      <c r="J105" s="7"/>
      <c r="K105" s="7"/>
    </row>
    <row r="106" spans="3:11" x14ac:dyDescent="0.25">
      <c r="C106" s="7"/>
      <c r="D106" s="7"/>
      <c r="E106" s="7"/>
      <c r="F106" s="7"/>
      <c r="G106" s="7"/>
      <c r="H106" s="7"/>
      <c r="I106" s="7"/>
      <c r="J106" s="7"/>
      <c r="K106" s="7"/>
    </row>
    <row r="107" spans="3:11" x14ac:dyDescent="0.25">
      <c r="C107" s="7"/>
      <c r="D107" s="7"/>
      <c r="E107" s="7"/>
      <c r="F107" s="7"/>
      <c r="G107" s="7"/>
      <c r="H107" s="7"/>
      <c r="I107" s="7"/>
      <c r="J107" s="7"/>
      <c r="K107" s="7"/>
    </row>
    <row r="108" spans="3:11" x14ac:dyDescent="0.25">
      <c r="C108" s="7"/>
      <c r="D108" s="7"/>
      <c r="E108" s="7"/>
      <c r="F108" s="7"/>
      <c r="G108" s="7"/>
      <c r="H108" s="7"/>
      <c r="I108" s="7"/>
      <c r="J108" s="7"/>
      <c r="K108" s="7"/>
    </row>
    <row r="109" spans="3:11" x14ac:dyDescent="0.25">
      <c r="C109" s="7"/>
      <c r="D109" s="7"/>
      <c r="E109" s="7"/>
      <c r="F109" s="7"/>
      <c r="G109" s="7"/>
      <c r="H109" s="7"/>
      <c r="I109" s="7"/>
      <c r="J109" s="7"/>
      <c r="K109" s="7"/>
    </row>
    <row r="110" spans="3:11" x14ac:dyDescent="0.25">
      <c r="C110" s="7"/>
      <c r="D110" s="7"/>
      <c r="E110" s="7"/>
      <c r="F110" s="7"/>
      <c r="G110" s="7"/>
      <c r="H110" s="7"/>
      <c r="I110" s="7"/>
      <c r="J110" s="7"/>
      <c r="K110" s="7"/>
    </row>
    <row r="111" spans="3:11" x14ac:dyDescent="0.25">
      <c r="C111" s="7"/>
      <c r="D111" s="7"/>
      <c r="E111" s="7"/>
      <c r="F111" s="7"/>
      <c r="G111" s="7"/>
      <c r="H111" s="7"/>
      <c r="I111" s="7"/>
      <c r="J111" s="7"/>
      <c r="K111" s="7"/>
    </row>
    <row r="112" spans="3:11" x14ac:dyDescent="0.25">
      <c r="C112" s="7"/>
      <c r="D112" s="7"/>
      <c r="E112" s="7"/>
      <c r="F112" s="7"/>
      <c r="G112" s="7"/>
      <c r="H112" s="7"/>
      <c r="I112" s="7"/>
      <c r="J112" s="7"/>
      <c r="K112" s="7"/>
    </row>
    <row r="113" spans="3:11" x14ac:dyDescent="0.25">
      <c r="C113" s="7"/>
      <c r="D113" s="7"/>
      <c r="E113" s="7"/>
      <c r="F113" s="7"/>
      <c r="G113" s="7"/>
      <c r="H113" s="7"/>
      <c r="I113" s="7"/>
      <c r="J113" s="7"/>
      <c r="K113" s="7"/>
    </row>
    <row r="114" spans="3:11" x14ac:dyDescent="0.25">
      <c r="C114" s="7"/>
      <c r="D114" s="7"/>
      <c r="E114" s="7"/>
      <c r="F114" s="7"/>
      <c r="G114" s="7"/>
      <c r="H114" s="7"/>
      <c r="I114" s="7"/>
      <c r="J114" s="7"/>
      <c r="K114" s="7"/>
    </row>
    <row r="115" spans="3:11" x14ac:dyDescent="0.25">
      <c r="C115" s="7"/>
      <c r="D115" s="7"/>
      <c r="E115" s="7"/>
      <c r="F115" s="7"/>
      <c r="G115" s="7"/>
      <c r="H115" s="7"/>
      <c r="I115" s="7"/>
      <c r="J115" s="7"/>
      <c r="K115" s="7"/>
    </row>
    <row r="116" spans="3:11" x14ac:dyDescent="0.25">
      <c r="C116" s="7"/>
      <c r="D116" s="7"/>
      <c r="E116" s="7"/>
      <c r="F116" s="7"/>
      <c r="G116" s="7"/>
      <c r="H116" s="7"/>
      <c r="I116" s="7"/>
      <c r="J116" s="7"/>
      <c r="K116" s="7"/>
    </row>
    <row r="117" spans="3:11" x14ac:dyDescent="0.25">
      <c r="C117" s="7"/>
      <c r="D117" s="7"/>
      <c r="E117" s="7"/>
      <c r="F117" s="7"/>
      <c r="G117" s="7"/>
      <c r="H117" s="7"/>
      <c r="I117" s="7"/>
      <c r="J117" s="7"/>
    </row>
    <row r="118" spans="3:11" x14ac:dyDescent="0.25">
      <c r="G118" s="7"/>
      <c r="H118" s="7"/>
      <c r="I118" s="7"/>
      <c r="J118" s="7"/>
    </row>
    <row r="119" spans="3:11" x14ac:dyDescent="0.25">
      <c r="G119" s="7"/>
      <c r="H119" s="7"/>
      <c r="I119" s="7"/>
      <c r="J119" s="7"/>
    </row>
  </sheetData>
  <sheetProtection algorithmName="SHA-512" hashValue="nWomhUOlY6LvMcyR31ZciPjLvm+TXv8uhKv5QTPHtUJM6cHPekX3F1PupKh5j7o/njDtqN7O+lIt336CdffXdA==" saltValue="wauBCO7eTC6L8NRL3YJHNA==" spinCount="100000" sheet="1" objects="1" scenarios="1"/>
  <mergeCells count="54">
    <mergeCell ref="C30:F30"/>
    <mergeCell ref="G30:J30"/>
    <mergeCell ref="C12:F12"/>
    <mergeCell ref="C14:E14"/>
    <mergeCell ref="C15:E17"/>
    <mergeCell ref="C25:G25"/>
    <mergeCell ref="C26:E26"/>
    <mergeCell ref="F26:G26"/>
    <mergeCell ref="C27:E27"/>
    <mergeCell ref="F27:G27"/>
    <mergeCell ref="C29:F29"/>
    <mergeCell ref="G29:J29"/>
    <mergeCell ref="C24:G24"/>
    <mergeCell ref="F14:H14"/>
    <mergeCell ref="F15:H17"/>
    <mergeCell ref="C11:F11"/>
    <mergeCell ref="K11:L11"/>
    <mergeCell ref="C2:G2"/>
    <mergeCell ref="C7:F8"/>
    <mergeCell ref="G7:H7"/>
    <mergeCell ref="I7:J7"/>
    <mergeCell ref="K8:L8"/>
    <mergeCell ref="C9:F9"/>
    <mergeCell ref="K9:L9"/>
    <mergeCell ref="D10:F10"/>
    <mergeCell ref="K10:L10"/>
    <mergeCell ref="C6:H6"/>
    <mergeCell ref="I31:J31"/>
    <mergeCell ref="I32:J32"/>
    <mergeCell ref="I33:J33"/>
    <mergeCell ref="C36:F36"/>
    <mergeCell ref="G36:J36"/>
    <mergeCell ref="C31:D31"/>
    <mergeCell ref="E31:F31"/>
    <mergeCell ref="C32:D32"/>
    <mergeCell ref="E32:F32"/>
    <mergeCell ref="G31:H31"/>
    <mergeCell ref="G32:H32"/>
    <mergeCell ref="C33:D33"/>
    <mergeCell ref="E33:F33"/>
    <mergeCell ref="G33:H33"/>
    <mergeCell ref="C42:M42"/>
    <mergeCell ref="C66:M66"/>
    <mergeCell ref="L37:M38"/>
    <mergeCell ref="G38:I38"/>
    <mergeCell ref="C35:F35"/>
    <mergeCell ref="G35:J35"/>
    <mergeCell ref="K35:M35"/>
    <mergeCell ref="C37:E37"/>
    <mergeCell ref="C38:E38"/>
    <mergeCell ref="F37:F38"/>
    <mergeCell ref="K36:M36"/>
    <mergeCell ref="G37:I37"/>
    <mergeCell ref="J37:J38"/>
  </mergeCells>
  <hyperlinks>
    <hyperlink ref="B3" location="Content!A1" display="Content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M51"/>
  <sheetViews>
    <sheetView workbookViewId="0"/>
  </sheetViews>
  <sheetFormatPr baseColWidth="10" defaultColWidth="11.42578125" defaultRowHeight="15" x14ac:dyDescent="0.25"/>
  <cols>
    <col min="1" max="1" width="4.42578125" customWidth="1"/>
    <col min="2" max="2" width="29.42578125" customWidth="1"/>
    <col min="3" max="3" width="23.85546875" customWidth="1"/>
    <col min="4" max="4" width="33.140625" customWidth="1"/>
    <col min="5" max="5" width="28.1406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47.25" customHeight="1" x14ac:dyDescent="0.2">
      <c r="B2" s="1402" t="s">
        <v>911</v>
      </c>
      <c r="C2" s="1402"/>
      <c r="D2" s="1402"/>
      <c r="E2" s="316"/>
      <c r="F2" s="316"/>
      <c r="G2" s="316"/>
      <c r="H2" s="316"/>
      <c r="I2" s="316"/>
      <c r="J2" s="316"/>
      <c r="K2" s="316"/>
      <c r="L2" s="316"/>
      <c r="M2" s="316"/>
    </row>
    <row r="3" spans="1:13" s="1" customFormat="1" ht="22.5" customHeight="1" x14ac:dyDescent="0.25">
      <c r="B3" s="343" t="s">
        <v>842</v>
      </c>
      <c r="C3"/>
      <c r="D3"/>
      <c r="E3"/>
      <c r="F3" s="317"/>
      <c r="G3" s="317"/>
      <c r="H3" s="317"/>
      <c r="I3" s="317"/>
      <c r="J3" s="317"/>
      <c r="K3"/>
      <c r="L3"/>
      <c r="M3"/>
    </row>
    <row r="5" spans="1:13" s="139" customFormat="1" ht="24" customHeight="1" thickBot="1" x14ac:dyDescent="0.25"/>
    <row r="6" spans="1:13" s="58" customFormat="1" ht="43.5" customHeight="1" thickBot="1" x14ac:dyDescent="0.25">
      <c r="B6" s="1450" t="s">
        <v>1388</v>
      </c>
      <c r="C6" s="1451"/>
      <c r="D6" s="1451"/>
      <c r="E6" s="1452"/>
    </row>
    <row r="7" spans="1:13" s="58" customFormat="1" ht="30" customHeight="1" thickBot="1" x14ac:dyDescent="0.25">
      <c r="B7" s="1435" t="s">
        <v>1320</v>
      </c>
      <c r="C7" s="1436"/>
      <c r="D7" s="333" t="s">
        <v>1321</v>
      </c>
      <c r="E7" s="334" t="s">
        <v>1322</v>
      </c>
    </row>
    <row r="8" spans="1:13" s="58" customFormat="1" ht="33" customHeight="1" thickBot="1" x14ac:dyDescent="0.25">
      <c r="B8" s="1453" t="s">
        <v>860</v>
      </c>
      <c r="C8" s="1454"/>
      <c r="D8" s="1454"/>
      <c r="E8" s="1455"/>
    </row>
    <row r="9" spans="1:13" s="58" customFormat="1" ht="36.75" customHeight="1" thickBot="1" x14ac:dyDescent="0.25">
      <c r="B9" s="311" t="s">
        <v>442</v>
      </c>
      <c r="C9" s="335"/>
      <c r="D9" s="351" t="s">
        <v>23</v>
      </c>
      <c r="E9" s="337" t="s">
        <v>636</v>
      </c>
    </row>
    <row r="10" spans="1:13" s="58" customFormat="1" ht="35.25" customHeight="1" thickBot="1" x14ac:dyDescent="0.25">
      <c r="B10" s="1453" t="s">
        <v>859</v>
      </c>
      <c r="C10" s="1454"/>
      <c r="D10" s="1454"/>
      <c r="E10" s="1455"/>
    </row>
    <row r="11" spans="1:13" s="58" customFormat="1" ht="36.75" customHeight="1" x14ac:dyDescent="0.2">
      <c r="B11" s="321" t="s">
        <v>441</v>
      </c>
      <c r="C11" s="325"/>
      <c r="D11" s="1142" t="s">
        <v>22</v>
      </c>
      <c r="E11" s="1143" t="s">
        <v>3582</v>
      </c>
    </row>
    <row r="12" spans="1:13" s="58" customFormat="1" ht="36.75" customHeight="1" thickBot="1" x14ac:dyDescent="0.25">
      <c r="B12" s="315" t="s">
        <v>442</v>
      </c>
      <c r="C12" s="326"/>
      <c r="D12" s="331" t="s">
        <v>23</v>
      </c>
      <c r="E12" s="332" t="s">
        <v>324</v>
      </c>
    </row>
    <row r="13" spans="1:13" s="58" customFormat="1" ht="39" customHeight="1" thickBot="1" x14ac:dyDescent="0.25">
      <c r="B13" s="1453" t="s">
        <v>858</v>
      </c>
      <c r="C13" s="1454"/>
      <c r="D13" s="1454"/>
      <c r="E13" s="1455"/>
    </row>
    <row r="14" spans="1:13" s="58" customFormat="1" ht="36.75" customHeight="1" x14ac:dyDescent="0.2">
      <c r="B14" s="321" t="s">
        <v>440</v>
      </c>
      <c r="C14" s="327"/>
      <c r="D14" s="704" t="s">
        <v>991</v>
      </c>
      <c r="E14" s="322" t="s">
        <v>1000</v>
      </c>
    </row>
    <row r="15" spans="1:13" s="58" customFormat="1" ht="36.75" customHeight="1" x14ac:dyDescent="0.2">
      <c r="B15" s="16" t="s">
        <v>441</v>
      </c>
      <c r="C15" s="328"/>
      <c r="D15" s="198" t="s">
        <v>22</v>
      </c>
      <c r="E15" s="323" t="s">
        <v>323</v>
      </c>
    </row>
    <row r="16" spans="1:13" s="58" customFormat="1" ht="36.75" customHeight="1" thickBot="1" x14ac:dyDescent="0.25">
      <c r="B16" s="315" t="s">
        <v>442</v>
      </c>
      <c r="C16" s="329"/>
      <c r="D16" s="331" t="s">
        <v>23</v>
      </c>
      <c r="E16" s="332" t="s">
        <v>324</v>
      </c>
    </row>
    <row r="17" spans="2:5" s="58" customFormat="1" ht="34.5" customHeight="1" thickBot="1" x14ac:dyDescent="0.25">
      <c r="B17" s="1456" t="s">
        <v>1479</v>
      </c>
      <c r="C17" s="1457"/>
      <c r="D17" s="1457"/>
      <c r="E17" s="1458"/>
    </row>
    <row r="18" spans="2:5" s="58" customFormat="1" ht="36.75" customHeight="1" x14ac:dyDescent="0.2">
      <c r="B18" s="321" t="s">
        <v>441</v>
      </c>
      <c r="C18" s="330"/>
      <c r="D18" s="1142" t="s">
        <v>22</v>
      </c>
      <c r="E18" s="322" t="s">
        <v>323</v>
      </c>
    </row>
    <row r="19" spans="2:5" s="58" customFormat="1" ht="36.75" customHeight="1" x14ac:dyDescent="0.2">
      <c r="B19" s="16" t="s">
        <v>442</v>
      </c>
      <c r="C19" s="252"/>
      <c r="D19" s="198" t="s">
        <v>23</v>
      </c>
      <c r="E19" s="323" t="s">
        <v>324</v>
      </c>
    </row>
    <row r="20" spans="2:5" s="58" customFormat="1" ht="20.100000000000001" customHeight="1" x14ac:dyDescent="0.2">
      <c r="B20" s="1461"/>
      <c r="C20" s="1444" t="s">
        <v>1389</v>
      </c>
      <c r="D20" s="1445"/>
      <c r="E20" s="1446"/>
    </row>
    <row r="21" spans="2:5" s="58" customFormat="1" ht="36.75" customHeight="1" x14ac:dyDescent="0.2">
      <c r="B21" s="1461"/>
      <c r="C21" s="36" t="s">
        <v>440</v>
      </c>
      <c r="D21" s="198" t="s">
        <v>991</v>
      </c>
      <c r="E21" s="323" t="s">
        <v>328</v>
      </c>
    </row>
    <row r="22" spans="2:5" s="58" customFormat="1" ht="20.100000000000001" customHeight="1" x14ac:dyDescent="0.2">
      <c r="B22" s="1461"/>
      <c r="C22" s="198"/>
      <c r="D22" s="1444" t="s">
        <v>1324</v>
      </c>
      <c r="E22" s="1446"/>
    </row>
    <row r="23" spans="2:5" s="58" customFormat="1" ht="36.75" customHeight="1" x14ac:dyDescent="0.2">
      <c r="B23" s="1461"/>
      <c r="C23" s="36" t="s">
        <v>439</v>
      </c>
      <c r="D23" s="39" t="s">
        <v>848</v>
      </c>
      <c r="E23" s="323" t="s">
        <v>329</v>
      </c>
    </row>
    <row r="24" spans="2:5" s="58" customFormat="1" ht="20.100000000000001" customHeight="1" x14ac:dyDescent="0.2">
      <c r="B24" s="1461"/>
      <c r="C24" s="198"/>
      <c r="D24" s="1444" t="s">
        <v>1324</v>
      </c>
      <c r="E24" s="1446"/>
    </row>
    <row r="25" spans="2:5" s="58" customFormat="1" ht="36.75" customHeight="1" x14ac:dyDescent="0.2">
      <c r="B25" s="1461"/>
      <c r="C25" s="34" t="s">
        <v>446</v>
      </c>
      <c r="D25" s="251" t="s">
        <v>20</v>
      </c>
      <c r="E25" s="1459" t="s">
        <v>330</v>
      </c>
    </row>
    <row r="26" spans="2:5" s="58" customFormat="1" ht="36.75" customHeight="1" thickBot="1" x14ac:dyDescent="0.25">
      <c r="B26" s="1462"/>
      <c r="C26" s="145" t="s">
        <v>447</v>
      </c>
      <c r="D26" s="324" t="s">
        <v>20</v>
      </c>
      <c r="E26" s="1460"/>
    </row>
    <row r="27" spans="2:5" s="58" customFormat="1" ht="35.25" customHeight="1" thickBot="1" x14ac:dyDescent="0.25">
      <c r="B27" s="1428" t="s">
        <v>1480</v>
      </c>
      <c r="C27" s="1429"/>
      <c r="D27" s="1429"/>
      <c r="E27" s="1430"/>
    </row>
    <row r="28" spans="2:5" s="58" customFormat="1" ht="36.75" customHeight="1" x14ac:dyDescent="0.2">
      <c r="B28" s="321" t="s">
        <v>441</v>
      </c>
      <c r="C28" s="1442"/>
      <c r="D28" s="1142" t="s">
        <v>22</v>
      </c>
      <c r="E28" s="322" t="s">
        <v>323</v>
      </c>
    </row>
    <row r="29" spans="2:5" s="58" customFormat="1" ht="36.75" customHeight="1" x14ac:dyDescent="0.2">
      <c r="B29" s="16" t="s">
        <v>442</v>
      </c>
      <c r="C29" s="1443"/>
      <c r="D29" s="198" t="s">
        <v>23</v>
      </c>
      <c r="E29" s="323" t="s">
        <v>324</v>
      </c>
    </row>
    <row r="30" spans="2:5" s="58" customFormat="1" ht="20.100000000000001" customHeight="1" x14ac:dyDescent="0.2">
      <c r="B30" s="1433"/>
      <c r="C30" s="1444" t="s">
        <v>1389</v>
      </c>
      <c r="D30" s="1445"/>
      <c r="E30" s="1446"/>
    </row>
    <row r="31" spans="2:5" s="58" customFormat="1" ht="36.75" customHeight="1" x14ac:dyDescent="0.2">
      <c r="B31" s="1433"/>
      <c r="C31" s="36" t="s">
        <v>440</v>
      </c>
      <c r="D31" s="198" t="s">
        <v>991</v>
      </c>
      <c r="E31" s="323" t="s">
        <v>327</v>
      </c>
    </row>
    <row r="32" spans="2:5" s="58" customFormat="1" ht="20.100000000000001" customHeight="1" x14ac:dyDescent="0.2">
      <c r="B32" s="1433"/>
      <c r="C32" s="198"/>
      <c r="D32" s="1444" t="s">
        <v>1324</v>
      </c>
      <c r="E32" s="1446"/>
    </row>
    <row r="33" spans="2:5" s="58" customFormat="1" ht="36.75" customHeight="1" x14ac:dyDescent="0.2">
      <c r="B33" s="1433"/>
      <c r="C33" s="36" t="s">
        <v>439</v>
      </c>
      <c r="D33" s="39" t="s">
        <v>848</v>
      </c>
      <c r="E33" s="323" t="s">
        <v>992</v>
      </c>
    </row>
    <row r="34" spans="2:5" s="58" customFormat="1" ht="20.100000000000001" customHeight="1" x14ac:dyDescent="0.2">
      <c r="B34" s="1433"/>
      <c r="C34" s="198"/>
      <c r="D34" s="1444" t="s">
        <v>1324</v>
      </c>
      <c r="E34" s="1446"/>
    </row>
    <row r="35" spans="2:5" s="58" customFormat="1" ht="36.75" customHeight="1" x14ac:dyDescent="0.2">
      <c r="B35" s="1433"/>
      <c r="C35" s="34" t="s">
        <v>446</v>
      </c>
      <c r="D35" s="251" t="s">
        <v>20</v>
      </c>
      <c r="E35" s="1440" t="s">
        <v>326</v>
      </c>
    </row>
    <row r="36" spans="2:5" s="58" customFormat="1" ht="36.75" customHeight="1" thickBot="1" x14ac:dyDescent="0.25">
      <c r="B36" s="1434"/>
      <c r="C36" s="145" t="s">
        <v>447</v>
      </c>
      <c r="D36" s="324" t="s">
        <v>20</v>
      </c>
      <c r="E36" s="1441"/>
    </row>
    <row r="37" spans="2:5" s="58" customFormat="1" ht="36" customHeight="1" thickBot="1" x14ac:dyDescent="0.25">
      <c r="B37" s="1437" t="s">
        <v>1481</v>
      </c>
      <c r="C37" s="1438"/>
      <c r="D37" s="1438"/>
      <c r="E37" s="1439"/>
    </row>
    <row r="38" spans="2:5" s="58" customFormat="1" ht="36.75" customHeight="1" x14ac:dyDescent="0.2">
      <c r="B38" s="321" t="s">
        <v>440</v>
      </c>
      <c r="C38" s="327"/>
      <c r="D38" s="704" t="s">
        <v>991</v>
      </c>
      <c r="E38" s="322" t="s">
        <v>601</v>
      </c>
    </row>
    <row r="39" spans="2:5" s="58" customFormat="1" ht="36.75" customHeight="1" x14ac:dyDescent="0.2">
      <c r="B39" s="16" t="s">
        <v>441</v>
      </c>
      <c r="C39" s="328"/>
      <c r="D39" s="198" t="s">
        <v>22</v>
      </c>
      <c r="E39" s="323" t="s">
        <v>323</v>
      </c>
    </row>
    <row r="40" spans="2:5" s="58" customFormat="1" ht="36.75" customHeight="1" x14ac:dyDescent="0.2">
      <c r="B40" s="16" t="s">
        <v>442</v>
      </c>
      <c r="C40" s="328"/>
      <c r="D40" s="198" t="s">
        <v>23</v>
      </c>
      <c r="E40" s="323" t="s">
        <v>324</v>
      </c>
    </row>
    <row r="41" spans="2:5" s="58" customFormat="1" ht="36.75" customHeight="1" x14ac:dyDescent="0.2">
      <c r="B41" s="16" t="s">
        <v>439</v>
      </c>
      <c r="C41" s="328"/>
      <c r="D41" s="39" t="s">
        <v>848</v>
      </c>
      <c r="E41" s="323" t="s">
        <v>325</v>
      </c>
    </row>
    <row r="42" spans="2:5" s="58" customFormat="1" ht="36.75" customHeight="1" x14ac:dyDescent="0.2">
      <c r="B42" s="5" t="s">
        <v>446</v>
      </c>
      <c r="C42" s="328"/>
      <c r="D42" s="251" t="s">
        <v>20</v>
      </c>
      <c r="E42" s="1431" t="s">
        <v>4277</v>
      </c>
    </row>
    <row r="43" spans="2:5" s="58" customFormat="1" ht="36.75" customHeight="1" thickBot="1" x14ac:dyDescent="0.25">
      <c r="B43" s="346" t="s">
        <v>447</v>
      </c>
      <c r="C43" s="328"/>
      <c r="D43" s="347" t="s">
        <v>20</v>
      </c>
      <c r="E43" s="1432"/>
    </row>
    <row r="44" spans="2:5" s="58" customFormat="1" ht="36.75" customHeight="1" thickBot="1" x14ac:dyDescent="0.25">
      <c r="B44" s="1425" t="s">
        <v>861</v>
      </c>
      <c r="C44" s="1426"/>
      <c r="D44" s="1426"/>
      <c r="E44" s="1427"/>
    </row>
    <row r="45" spans="2:5" s="58" customFormat="1" ht="36.75" customHeight="1" thickBot="1" x14ac:dyDescent="0.25">
      <c r="B45" s="1422" t="s">
        <v>1390</v>
      </c>
      <c r="C45" s="1423"/>
      <c r="D45" s="1423"/>
      <c r="E45" s="1424"/>
    </row>
    <row r="46" spans="2:5" s="139" customFormat="1" ht="37.5" customHeight="1" x14ac:dyDescent="0.2">
      <c r="B46" s="140"/>
      <c r="C46" s="141"/>
      <c r="D46" s="141"/>
    </row>
    <row r="47" spans="2:5" ht="15.75" thickBot="1" x14ac:dyDescent="0.3"/>
    <row r="48" spans="2:5" s="58" customFormat="1" ht="42.75" customHeight="1" thickBot="1" x14ac:dyDescent="0.25">
      <c r="B48" s="1447" t="s">
        <v>3583</v>
      </c>
      <c r="C48" s="1448"/>
      <c r="D48" s="1448"/>
      <c r="E48" s="1449"/>
    </row>
    <row r="49" spans="2:5" s="58" customFormat="1" ht="30" customHeight="1" thickBot="1" x14ac:dyDescent="0.25">
      <c r="B49" s="1435" t="s">
        <v>1320</v>
      </c>
      <c r="C49" s="1436"/>
      <c r="D49" s="333" t="s">
        <v>1321</v>
      </c>
      <c r="E49" s="334" t="s">
        <v>1322</v>
      </c>
    </row>
    <row r="50" spans="2:5" s="58" customFormat="1" ht="36.75" customHeight="1" thickBot="1" x14ac:dyDescent="0.25">
      <c r="B50" s="1425" t="s">
        <v>861</v>
      </c>
      <c r="C50" s="1426"/>
      <c r="D50" s="1426"/>
      <c r="E50" s="1427"/>
    </row>
    <row r="51" spans="2:5" s="58" customFormat="1" ht="36.75" customHeight="1" thickBot="1" x14ac:dyDescent="0.25">
      <c r="B51" s="1422" t="s">
        <v>1390</v>
      </c>
      <c r="C51" s="1423"/>
      <c r="D51" s="1423"/>
      <c r="E51" s="1424"/>
    </row>
  </sheetData>
  <sheetProtection algorithmName="SHA-512" hashValue="dEDzr/XV4rQEJYhXCLKDgEMRNBtqb6SpChb3sdfS5uEb7ZVWFs5Z2jnh4Tvwss3d+32yKlIrcb1u591W9+pFtw==" saltValue="11Rl44hMTk+RAhXkjyLhtA==" spinCount="100000" sheet="1" objects="1" scenarios="1"/>
  <mergeCells count="27">
    <mergeCell ref="B17:E17"/>
    <mergeCell ref="C20:E20"/>
    <mergeCell ref="D22:E22"/>
    <mergeCell ref="D24:E24"/>
    <mergeCell ref="E25:E26"/>
    <mergeCell ref="B20:B26"/>
    <mergeCell ref="B6:E6"/>
    <mergeCell ref="B2:D2"/>
    <mergeCell ref="B13:E13"/>
    <mergeCell ref="B10:E10"/>
    <mergeCell ref="B8:E8"/>
    <mergeCell ref="B7:C7"/>
    <mergeCell ref="B45:E45"/>
    <mergeCell ref="B50:E50"/>
    <mergeCell ref="B51:E51"/>
    <mergeCell ref="B27:E27"/>
    <mergeCell ref="E42:E43"/>
    <mergeCell ref="B30:B36"/>
    <mergeCell ref="B49:C49"/>
    <mergeCell ref="B37:E37"/>
    <mergeCell ref="B44:E44"/>
    <mergeCell ref="E35:E36"/>
    <mergeCell ref="C28:C29"/>
    <mergeCell ref="C30:E30"/>
    <mergeCell ref="D32:E32"/>
    <mergeCell ref="D34:E34"/>
    <mergeCell ref="B48:E48"/>
  </mergeCells>
  <hyperlinks>
    <hyperlink ref="B3" location="Content!A1" display="Content (Inhaltsverzeichnis)" xr:uid="{00000000-0004-0000-0700-000000000000}"/>
  </hyperlink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8D24-B8CB-4357-B1E1-0ECA19883A04}">
  <dimension ref="A1:H234"/>
  <sheetViews>
    <sheetView workbookViewId="0"/>
  </sheetViews>
  <sheetFormatPr baseColWidth="10" defaultRowHeight="15" x14ac:dyDescent="0.25"/>
  <cols>
    <col min="1" max="1" width="4.7109375" style="208" customWidth="1"/>
    <col min="2" max="2" width="3.7109375" style="284" customWidth="1"/>
    <col min="3" max="3" width="27.85546875" style="1" customWidth="1"/>
    <col min="4" max="4" width="34.7109375" style="1" customWidth="1"/>
    <col min="5" max="5" width="44.42578125" style="1" customWidth="1"/>
    <col min="6" max="6" width="19.7109375" style="298" customWidth="1"/>
    <col min="7" max="7" width="23.42578125" style="1" customWidth="1"/>
    <col min="8" max="8" width="35.42578125" style="1" customWidth="1"/>
  </cols>
  <sheetData>
    <row r="1" spans="1:8" ht="11.25" customHeight="1" x14ac:dyDescent="0.25">
      <c r="A1" s="204"/>
      <c r="B1" s="278"/>
      <c r="C1" s="120"/>
      <c r="D1" s="120"/>
      <c r="E1" s="120"/>
      <c r="F1" s="292"/>
      <c r="G1" s="120"/>
      <c r="H1" s="120"/>
    </row>
    <row r="2" spans="1:8" ht="30" customHeight="1" x14ac:dyDescent="0.25">
      <c r="A2" s="205"/>
      <c r="C2" s="1011" t="s">
        <v>3410</v>
      </c>
      <c r="E2" s="121"/>
      <c r="F2" s="293"/>
    </row>
    <row r="3" spans="1:8" ht="27.75" customHeight="1" thickBot="1" x14ac:dyDescent="0.3">
      <c r="A3" s="206"/>
      <c r="B3" s="280"/>
      <c r="D3" s="122"/>
      <c r="E3" s="123"/>
      <c r="F3" s="293"/>
      <c r="G3" s="122"/>
      <c r="H3" s="122"/>
    </row>
    <row r="4" spans="1:8" ht="24.75" customHeight="1" x14ac:dyDescent="0.25">
      <c r="A4" s="200"/>
      <c r="B4" s="45" t="s">
        <v>71</v>
      </c>
      <c r="C4" s="971" t="s">
        <v>3101</v>
      </c>
      <c r="D4" s="45"/>
      <c r="E4" s="59"/>
      <c r="F4" s="982" t="s">
        <v>2588</v>
      </c>
      <c r="G4" s="971" t="s">
        <v>3101</v>
      </c>
      <c r="H4" s="45"/>
    </row>
    <row r="5" spans="1:8" ht="47.25" customHeight="1" x14ac:dyDescent="0.25">
      <c r="A5" s="200"/>
      <c r="B5" s="281">
        <v>1</v>
      </c>
      <c r="C5" s="43" t="s">
        <v>3103</v>
      </c>
      <c r="D5" s="43" t="s">
        <v>8</v>
      </c>
      <c r="E5" s="99" t="s">
        <v>73</v>
      </c>
      <c r="F5" s="109" t="s">
        <v>249</v>
      </c>
      <c r="G5" s="913" t="s">
        <v>3104</v>
      </c>
      <c r="H5" s="30" t="s">
        <v>8</v>
      </c>
    </row>
    <row r="6" spans="1:8" ht="33.75" x14ac:dyDescent="0.25">
      <c r="A6" s="200"/>
      <c r="B6" s="281">
        <v>1</v>
      </c>
      <c r="C6" s="30" t="s">
        <v>3105</v>
      </c>
      <c r="D6" s="30" t="s">
        <v>74</v>
      </c>
      <c r="E6" s="73" t="s">
        <v>75</v>
      </c>
      <c r="F6" s="110" t="s">
        <v>250</v>
      </c>
      <c r="G6" s="913" t="s">
        <v>3106</v>
      </c>
      <c r="H6" s="30" t="s">
        <v>198</v>
      </c>
    </row>
    <row r="7" spans="1:8" ht="33.75" x14ac:dyDescent="0.25">
      <c r="A7" s="200"/>
      <c r="B7" s="281">
        <v>1</v>
      </c>
      <c r="C7" s="30" t="s">
        <v>3107</v>
      </c>
      <c r="D7" s="30" t="s">
        <v>74</v>
      </c>
      <c r="E7" s="73" t="s">
        <v>75</v>
      </c>
      <c r="F7" s="110" t="s">
        <v>251</v>
      </c>
      <c r="G7" s="913" t="s">
        <v>3108</v>
      </c>
      <c r="H7" s="30" t="s">
        <v>198</v>
      </c>
    </row>
    <row r="8" spans="1:8" ht="24.75" customHeight="1" x14ac:dyDescent="0.25">
      <c r="A8" s="200"/>
      <c r="B8" s="45" t="s">
        <v>71</v>
      </c>
      <c r="C8" s="971" t="s">
        <v>3109</v>
      </c>
      <c r="D8" s="45"/>
      <c r="E8" s="59"/>
      <c r="F8" s="108" t="s">
        <v>2589</v>
      </c>
      <c r="G8" s="971" t="s">
        <v>3109</v>
      </c>
      <c r="H8" s="45"/>
    </row>
    <row r="9" spans="1:8" ht="47.25" customHeight="1" x14ac:dyDescent="0.25">
      <c r="A9" s="200"/>
      <c r="B9" s="281">
        <v>1</v>
      </c>
      <c r="C9" s="43" t="s">
        <v>3110</v>
      </c>
      <c r="D9" s="43" t="s">
        <v>8</v>
      </c>
      <c r="E9" s="99" t="s">
        <v>3111</v>
      </c>
      <c r="F9" s="109" t="s">
        <v>2591</v>
      </c>
      <c r="G9" s="913" t="s">
        <v>3112</v>
      </c>
      <c r="H9" s="30" t="s">
        <v>8</v>
      </c>
    </row>
    <row r="10" spans="1:8" ht="24.75" customHeight="1" x14ac:dyDescent="0.25">
      <c r="A10" s="984"/>
      <c r="B10" s="985" t="s">
        <v>71</v>
      </c>
      <c r="C10" s="986" t="s">
        <v>2593</v>
      </c>
      <c r="D10" s="985"/>
      <c r="E10" s="987"/>
      <c r="F10" s="988" t="s">
        <v>2592</v>
      </c>
      <c r="G10" s="986" t="s">
        <v>3109</v>
      </c>
      <c r="H10" s="985"/>
    </row>
    <row r="11" spans="1:8" ht="48" customHeight="1" x14ac:dyDescent="0.25">
      <c r="A11" s="984"/>
      <c r="B11" s="281">
        <v>1</v>
      </c>
      <c r="C11" s="43" t="s">
        <v>3113</v>
      </c>
      <c r="D11" s="43" t="s">
        <v>3114</v>
      </c>
      <c r="E11" s="99" t="s">
        <v>3115</v>
      </c>
      <c r="F11" s="109" t="s">
        <v>2594</v>
      </c>
      <c r="G11" s="913" t="s">
        <v>3116</v>
      </c>
      <c r="H11" s="43" t="s">
        <v>3114</v>
      </c>
    </row>
    <row r="12" spans="1:8" ht="24.75" customHeight="1" x14ac:dyDescent="0.25">
      <c r="A12" s="984"/>
      <c r="B12" s="985" t="s">
        <v>71</v>
      </c>
      <c r="C12" s="986" t="s">
        <v>3117</v>
      </c>
      <c r="D12" s="985"/>
      <c r="E12" s="987"/>
      <c r="F12" s="988" t="s">
        <v>2595</v>
      </c>
      <c r="G12" s="986" t="s">
        <v>3109</v>
      </c>
      <c r="H12" s="985"/>
    </row>
    <row r="13" spans="1:8" ht="24.75" customHeight="1" x14ac:dyDescent="0.25">
      <c r="A13" s="984"/>
      <c r="B13" s="985" t="s">
        <v>71</v>
      </c>
      <c r="C13" s="986" t="s">
        <v>2596</v>
      </c>
      <c r="D13" s="985"/>
      <c r="E13" s="987"/>
      <c r="F13" s="988" t="s">
        <v>1907</v>
      </c>
      <c r="G13" s="986" t="s">
        <v>3109</v>
      </c>
      <c r="H13" s="985"/>
    </row>
    <row r="14" spans="1:8" ht="63.75" customHeight="1" x14ac:dyDescent="0.25">
      <c r="A14" s="984"/>
      <c r="B14" s="281">
        <v>1</v>
      </c>
      <c r="C14" s="43" t="s">
        <v>3118</v>
      </c>
      <c r="D14" s="30" t="s">
        <v>3119</v>
      </c>
      <c r="E14" s="983" t="s">
        <v>3102</v>
      </c>
      <c r="F14" s="110" t="s">
        <v>2597</v>
      </c>
      <c r="G14" s="913" t="s">
        <v>3120</v>
      </c>
      <c r="H14" s="30" t="s">
        <v>2598</v>
      </c>
    </row>
    <row r="15" spans="1:8" ht="63.75" customHeight="1" x14ac:dyDescent="0.25">
      <c r="A15" s="984"/>
      <c r="B15" s="281">
        <v>1</v>
      </c>
      <c r="C15" s="43" t="s">
        <v>3121</v>
      </c>
      <c r="D15" s="43" t="s">
        <v>8</v>
      </c>
      <c r="E15" s="983" t="s">
        <v>3102</v>
      </c>
      <c r="F15" s="110" t="s">
        <v>2599</v>
      </c>
      <c r="G15" s="913" t="s">
        <v>3122</v>
      </c>
      <c r="H15" s="43" t="s">
        <v>8</v>
      </c>
    </row>
    <row r="16" spans="1:8" ht="63.75" customHeight="1" x14ac:dyDescent="0.25">
      <c r="A16" s="984"/>
      <c r="B16" s="281">
        <v>1</v>
      </c>
      <c r="C16" s="43" t="s">
        <v>3123</v>
      </c>
      <c r="D16" s="43" t="s">
        <v>8</v>
      </c>
      <c r="E16" s="983" t="s">
        <v>3102</v>
      </c>
      <c r="F16" s="110" t="s">
        <v>2600</v>
      </c>
      <c r="G16" s="913" t="s">
        <v>3124</v>
      </c>
      <c r="H16" s="43" t="s">
        <v>8</v>
      </c>
    </row>
    <row r="17" spans="1:8" ht="14.25" customHeight="1" x14ac:dyDescent="0.25">
      <c r="A17" s="984"/>
      <c r="B17" s="985"/>
      <c r="C17" s="986"/>
      <c r="D17" s="985"/>
      <c r="E17" s="987"/>
      <c r="F17" s="988"/>
      <c r="G17" s="986" t="s">
        <v>3109</v>
      </c>
      <c r="H17" s="985"/>
    </row>
    <row r="18" spans="1:8" ht="48" customHeight="1" x14ac:dyDescent="0.25">
      <c r="A18" s="984"/>
      <c r="B18" s="281">
        <v>1</v>
      </c>
      <c r="C18" s="43" t="s">
        <v>3125</v>
      </c>
      <c r="D18" s="30" t="s">
        <v>3126</v>
      </c>
      <c r="E18" s="983" t="s">
        <v>3102</v>
      </c>
      <c r="F18" s="110" t="s">
        <v>2601</v>
      </c>
      <c r="G18" s="913" t="s">
        <v>3127</v>
      </c>
      <c r="H18" s="30" t="s">
        <v>2602</v>
      </c>
    </row>
    <row r="19" spans="1:8" ht="42" customHeight="1" x14ac:dyDescent="0.25">
      <c r="A19" s="984"/>
      <c r="B19" s="281">
        <v>1</v>
      </c>
      <c r="C19" s="43" t="s">
        <v>3128</v>
      </c>
      <c r="D19" s="30" t="s">
        <v>3129</v>
      </c>
      <c r="E19" s="983" t="s">
        <v>3102</v>
      </c>
      <c r="F19" s="110" t="s">
        <v>2603</v>
      </c>
      <c r="G19" s="913" t="s">
        <v>3130</v>
      </c>
      <c r="H19" s="30" t="s">
        <v>2604</v>
      </c>
    </row>
    <row r="20" spans="1:8" ht="24.75" customHeight="1" x14ac:dyDescent="0.25">
      <c r="A20" s="984"/>
      <c r="B20" s="985" t="s">
        <v>71</v>
      </c>
      <c r="C20" s="986" t="s">
        <v>3131</v>
      </c>
      <c r="D20" s="985"/>
      <c r="E20" s="987"/>
      <c r="F20" s="988" t="s">
        <v>3132</v>
      </c>
      <c r="G20" s="986" t="s">
        <v>3131</v>
      </c>
      <c r="H20" s="985"/>
    </row>
    <row r="21" spans="1:8" ht="100.5" customHeight="1" x14ac:dyDescent="0.25">
      <c r="A21" s="984"/>
      <c r="B21" s="281">
        <v>1</v>
      </c>
      <c r="C21" s="43" t="s">
        <v>3133</v>
      </c>
      <c r="D21" s="30" t="s">
        <v>3134</v>
      </c>
      <c r="E21" s="983" t="s">
        <v>3102</v>
      </c>
      <c r="F21" s="110" t="s">
        <v>3135</v>
      </c>
      <c r="G21" s="287" t="s">
        <v>3136</v>
      </c>
      <c r="H21" s="30" t="s">
        <v>3137</v>
      </c>
    </row>
    <row r="22" spans="1:8" ht="21" customHeight="1" x14ac:dyDescent="0.25">
      <c r="A22" s="201"/>
      <c r="B22" s="275">
        <v>1</v>
      </c>
      <c r="C22" s="970" t="s">
        <v>3138</v>
      </c>
      <c r="D22" s="47"/>
      <c r="E22" s="96"/>
      <c r="F22" s="295" t="s">
        <v>2605</v>
      </c>
      <c r="G22" s="103" t="s">
        <v>192</v>
      </c>
      <c r="H22" s="47"/>
    </row>
    <row r="23" spans="1:8" ht="21" customHeight="1" x14ac:dyDescent="0.25">
      <c r="A23" s="201"/>
      <c r="B23" s="275">
        <v>1</v>
      </c>
      <c r="C23" s="970" t="s">
        <v>2607</v>
      </c>
      <c r="D23" s="47"/>
      <c r="E23" s="96"/>
      <c r="F23" s="295" t="s">
        <v>2606</v>
      </c>
      <c r="G23" s="103" t="s">
        <v>192</v>
      </c>
      <c r="H23" s="47"/>
    </row>
    <row r="24" spans="1:8" ht="21" customHeight="1" x14ac:dyDescent="0.25">
      <c r="A24" s="201"/>
      <c r="B24" s="275">
        <v>1</v>
      </c>
      <c r="C24" s="970" t="s">
        <v>77</v>
      </c>
      <c r="D24" s="47"/>
      <c r="E24" s="96"/>
      <c r="F24" s="295" t="s">
        <v>252</v>
      </c>
      <c r="G24" s="103" t="s">
        <v>192</v>
      </c>
      <c r="H24" s="47"/>
    </row>
    <row r="25" spans="1:8" ht="61.5" customHeight="1" x14ac:dyDescent="0.25">
      <c r="A25" s="201"/>
      <c r="B25" s="116">
        <v>1</v>
      </c>
      <c r="C25" s="30" t="s">
        <v>184</v>
      </c>
      <c r="D25" s="30" t="s">
        <v>74</v>
      </c>
      <c r="E25" s="19" t="s">
        <v>780</v>
      </c>
      <c r="F25" s="111" t="s">
        <v>79</v>
      </c>
      <c r="G25" s="913" t="s">
        <v>193</v>
      </c>
      <c r="H25" s="30" t="s">
        <v>198</v>
      </c>
    </row>
    <row r="26" spans="1:8" ht="60.75" customHeight="1" x14ac:dyDescent="0.25">
      <c r="A26" s="201"/>
      <c r="B26" s="116">
        <v>1</v>
      </c>
      <c r="C26" s="31" t="s">
        <v>185</v>
      </c>
      <c r="D26" s="31" t="s">
        <v>200</v>
      </c>
      <c r="E26" s="98" t="s">
        <v>189</v>
      </c>
      <c r="F26" s="111" t="s">
        <v>261</v>
      </c>
      <c r="G26" s="913" t="s">
        <v>194</v>
      </c>
      <c r="H26" s="30" t="s">
        <v>201</v>
      </c>
    </row>
    <row r="27" spans="1:8" ht="39.75" customHeight="1" x14ac:dyDescent="0.25">
      <c r="A27" s="201"/>
      <c r="B27" s="116">
        <v>1</v>
      </c>
      <c r="C27" s="34" t="s">
        <v>510</v>
      </c>
      <c r="D27" s="34" t="s">
        <v>511</v>
      </c>
      <c r="E27" s="19" t="s">
        <v>512</v>
      </c>
      <c r="F27" s="301" t="s">
        <v>763</v>
      </c>
      <c r="G27" s="913" t="s">
        <v>513</v>
      </c>
      <c r="H27" s="30" t="s">
        <v>198</v>
      </c>
    </row>
    <row r="28" spans="1:8" ht="35.25" customHeight="1" x14ac:dyDescent="0.25">
      <c r="A28" s="201"/>
      <c r="B28" s="116">
        <v>1</v>
      </c>
      <c r="C28" s="30" t="s">
        <v>190</v>
      </c>
      <c r="D28" s="39" t="s">
        <v>8</v>
      </c>
      <c r="E28" s="100" t="s">
        <v>82</v>
      </c>
      <c r="F28" s="111" t="s">
        <v>262</v>
      </c>
      <c r="G28" s="913" t="s">
        <v>195</v>
      </c>
      <c r="H28" s="39" t="s">
        <v>8</v>
      </c>
    </row>
    <row r="29" spans="1:8" ht="22.5" x14ac:dyDescent="0.25">
      <c r="A29" s="201"/>
      <c r="B29" s="282">
        <v>1</v>
      </c>
      <c r="C29" s="30" t="s">
        <v>186</v>
      </c>
      <c r="D29" s="30" t="s">
        <v>145</v>
      </c>
      <c r="E29" s="100" t="s">
        <v>82</v>
      </c>
      <c r="F29" s="111" t="s">
        <v>263</v>
      </c>
      <c r="G29" s="913" t="s">
        <v>196</v>
      </c>
      <c r="H29" s="30" t="s">
        <v>199</v>
      </c>
    </row>
    <row r="30" spans="1:8" ht="67.5" customHeight="1" x14ac:dyDescent="0.25">
      <c r="A30" s="201"/>
      <c r="B30" s="276">
        <v>1</v>
      </c>
      <c r="C30" s="30" t="s">
        <v>827</v>
      </c>
      <c r="D30" s="30" t="s">
        <v>8</v>
      </c>
      <c r="E30" s="73" t="s">
        <v>781</v>
      </c>
      <c r="F30" s="110" t="s">
        <v>767</v>
      </c>
      <c r="G30" s="913" t="s">
        <v>828</v>
      </c>
      <c r="H30" s="30" t="s">
        <v>8</v>
      </c>
    </row>
    <row r="31" spans="1:8" ht="21" customHeight="1" x14ac:dyDescent="0.25">
      <c r="A31" s="71"/>
      <c r="B31" s="274">
        <v>1</v>
      </c>
      <c r="C31" s="75" t="s">
        <v>3101</v>
      </c>
      <c r="D31" s="989"/>
      <c r="E31" s="990"/>
      <c r="F31" s="112" t="s">
        <v>2608</v>
      </c>
      <c r="G31" s="991" t="s">
        <v>3101</v>
      </c>
      <c r="H31" s="72"/>
    </row>
    <row r="32" spans="1:8" ht="21" customHeight="1" x14ac:dyDescent="0.25">
      <c r="A32" s="71"/>
      <c r="B32" s="274" t="s">
        <v>102</v>
      </c>
      <c r="C32" s="75" t="s">
        <v>3139</v>
      </c>
      <c r="D32" s="989"/>
      <c r="E32" s="990"/>
      <c r="F32" s="112" t="s">
        <v>2609</v>
      </c>
      <c r="G32" s="991" t="s">
        <v>2610</v>
      </c>
      <c r="H32" s="72"/>
    </row>
    <row r="33" spans="1:8" ht="21" customHeight="1" x14ac:dyDescent="0.25">
      <c r="A33" s="71"/>
      <c r="B33" s="274" t="s">
        <v>102</v>
      </c>
      <c r="C33" s="75" t="s">
        <v>3140</v>
      </c>
      <c r="D33" s="989"/>
      <c r="E33" s="990"/>
      <c r="F33" s="112" t="s">
        <v>369</v>
      </c>
      <c r="G33" s="991" t="s">
        <v>370</v>
      </c>
      <c r="H33" s="72"/>
    </row>
    <row r="34" spans="1:8" ht="21" customHeight="1" x14ac:dyDescent="0.25">
      <c r="A34" s="992"/>
      <c r="B34" s="993" t="s">
        <v>102</v>
      </c>
      <c r="C34" s="994" t="s">
        <v>3141</v>
      </c>
      <c r="D34" s="995"/>
      <c r="E34" s="996"/>
      <c r="F34" s="997" t="s">
        <v>3142</v>
      </c>
      <c r="G34" s="998" t="s">
        <v>3141</v>
      </c>
      <c r="H34" s="999"/>
    </row>
    <row r="35" spans="1:8" ht="21" customHeight="1" x14ac:dyDescent="0.25">
      <c r="A35" s="992"/>
      <c r="B35" s="993" t="s">
        <v>102</v>
      </c>
      <c r="C35" s="994" t="s">
        <v>3143</v>
      </c>
      <c r="D35" s="995"/>
      <c r="E35" s="996"/>
      <c r="F35" s="997" t="s">
        <v>3144</v>
      </c>
      <c r="G35" s="998" t="s">
        <v>3145</v>
      </c>
      <c r="H35" s="999"/>
    </row>
    <row r="36" spans="1:8" ht="43.5" customHeight="1" x14ac:dyDescent="0.25">
      <c r="A36" s="1000"/>
      <c r="B36" s="276">
        <v>1</v>
      </c>
      <c r="C36" s="30" t="s">
        <v>3146</v>
      </c>
      <c r="D36" s="73" t="s">
        <v>137</v>
      </c>
      <c r="E36" s="73" t="s">
        <v>3412</v>
      </c>
      <c r="F36" s="110" t="s">
        <v>3147</v>
      </c>
      <c r="G36" s="913" t="s">
        <v>3148</v>
      </c>
      <c r="H36" s="30" t="s">
        <v>212</v>
      </c>
    </row>
    <row r="37" spans="1:8" ht="41.25" customHeight="1" x14ac:dyDescent="0.25">
      <c r="A37" s="1000"/>
      <c r="B37" s="276">
        <v>1</v>
      </c>
      <c r="C37" s="30" t="s">
        <v>3149</v>
      </c>
      <c r="D37" s="73" t="s">
        <v>3150</v>
      </c>
      <c r="E37" s="73" t="s">
        <v>3412</v>
      </c>
      <c r="F37" s="110" t="s">
        <v>3151</v>
      </c>
      <c r="G37" s="913" t="s">
        <v>3152</v>
      </c>
      <c r="H37" s="30" t="s">
        <v>3153</v>
      </c>
    </row>
    <row r="38" spans="1:8" ht="50.25" customHeight="1" x14ac:dyDescent="0.25">
      <c r="A38" s="1000"/>
      <c r="B38" s="276">
        <v>1</v>
      </c>
      <c r="C38" s="30" t="s">
        <v>3154</v>
      </c>
      <c r="D38" s="30" t="s">
        <v>3155</v>
      </c>
      <c r="E38" s="73" t="s">
        <v>3412</v>
      </c>
      <c r="F38" s="110" t="s">
        <v>3156</v>
      </c>
      <c r="G38" s="913" t="s">
        <v>3157</v>
      </c>
      <c r="H38" s="30" t="s">
        <v>3158</v>
      </c>
    </row>
    <row r="39" spans="1:8" ht="74.25" customHeight="1" x14ac:dyDescent="0.25">
      <c r="A39" s="1000"/>
      <c r="B39" s="276">
        <v>1</v>
      </c>
      <c r="C39" s="30" t="s">
        <v>3159</v>
      </c>
      <c r="D39" s="30" t="s">
        <v>3160</v>
      </c>
      <c r="E39" s="73" t="s">
        <v>3412</v>
      </c>
      <c r="F39" s="110" t="s">
        <v>2955</v>
      </c>
      <c r="G39" s="913" t="s">
        <v>3161</v>
      </c>
      <c r="H39" s="30" t="s">
        <v>3162</v>
      </c>
    </row>
    <row r="40" spans="1:8" ht="92.25" customHeight="1" x14ac:dyDescent="0.25">
      <c r="A40" s="1000"/>
      <c r="B40" s="276">
        <v>1</v>
      </c>
      <c r="C40" s="30" t="s">
        <v>3163</v>
      </c>
      <c r="D40" s="30" t="s">
        <v>3164</v>
      </c>
      <c r="E40" s="73" t="s">
        <v>3412</v>
      </c>
      <c r="F40" s="110" t="s">
        <v>3165</v>
      </c>
      <c r="G40" s="913" t="s">
        <v>3166</v>
      </c>
      <c r="H40" s="30" t="s">
        <v>3167</v>
      </c>
    </row>
    <row r="41" spans="1:8" ht="38.25" customHeight="1" x14ac:dyDescent="0.25">
      <c r="A41" s="1000"/>
      <c r="B41" s="276">
        <v>1</v>
      </c>
      <c r="C41" s="30" t="s">
        <v>3168</v>
      </c>
      <c r="D41" s="73" t="s">
        <v>137</v>
      </c>
      <c r="E41" s="73" t="s">
        <v>3412</v>
      </c>
      <c r="F41" s="110" t="s">
        <v>3169</v>
      </c>
      <c r="G41" s="913" t="s">
        <v>3170</v>
      </c>
      <c r="H41" s="30" t="s">
        <v>215</v>
      </c>
    </row>
    <row r="42" spans="1:8" ht="40.5" customHeight="1" x14ac:dyDescent="0.25">
      <c r="A42" s="1000"/>
      <c r="B42" s="276">
        <v>1</v>
      </c>
      <c r="C42" s="30" t="s">
        <v>3171</v>
      </c>
      <c r="D42" s="30" t="s">
        <v>3172</v>
      </c>
      <c r="E42" s="73" t="s">
        <v>3412</v>
      </c>
      <c r="F42" s="110" t="s">
        <v>3173</v>
      </c>
      <c r="G42" s="913" t="s">
        <v>3157</v>
      </c>
      <c r="H42" s="30" t="s">
        <v>2483</v>
      </c>
    </row>
    <row r="43" spans="1:8" ht="40.5" customHeight="1" x14ac:dyDescent="0.25">
      <c r="A43" s="1000"/>
      <c r="B43" s="276">
        <v>1</v>
      </c>
      <c r="C43" s="30" t="s">
        <v>3174</v>
      </c>
      <c r="D43" s="30" t="s">
        <v>3172</v>
      </c>
      <c r="E43" s="73" t="s">
        <v>3412</v>
      </c>
      <c r="F43" s="110" t="s">
        <v>3175</v>
      </c>
      <c r="G43" s="913" t="s">
        <v>3157</v>
      </c>
      <c r="H43" s="30" t="s">
        <v>2483</v>
      </c>
    </row>
    <row r="44" spans="1:8" ht="40.5" customHeight="1" x14ac:dyDescent="0.25">
      <c r="A44" s="1000"/>
      <c r="B44" s="276">
        <v>1</v>
      </c>
      <c r="C44" s="30" t="s">
        <v>3176</v>
      </c>
      <c r="D44" s="73" t="s">
        <v>137</v>
      </c>
      <c r="E44" s="73" t="s">
        <v>3412</v>
      </c>
      <c r="F44" s="110" t="s">
        <v>3177</v>
      </c>
      <c r="G44" s="913" t="s">
        <v>3178</v>
      </c>
      <c r="H44" s="30" t="s">
        <v>215</v>
      </c>
    </row>
    <row r="45" spans="1:8" ht="37.5" customHeight="1" x14ac:dyDescent="0.25">
      <c r="A45" s="1000"/>
      <c r="B45" s="276">
        <v>1</v>
      </c>
      <c r="C45" s="30" t="s">
        <v>3179</v>
      </c>
      <c r="D45" s="73" t="s">
        <v>137</v>
      </c>
      <c r="E45" s="73" t="s">
        <v>3412</v>
      </c>
      <c r="F45" s="110" t="s">
        <v>3180</v>
      </c>
      <c r="G45" s="913" t="s">
        <v>3181</v>
      </c>
      <c r="H45" s="30" t="s">
        <v>215</v>
      </c>
    </row>
    <row r="46" spans="1:8" ht="40.5" customHeight="1" x14ac:dyDescent="0.25">
      <c r="A46" s="1000"/>
      <c r="B46" s="276">
        <v>1</v>
      </c>
      <c r="C46" s="30" t="s">
        <v>3182</v>
      </c>
      <c r="D46" s="88" t="s">
        <v>3102</v>
      </c>
      <c r="E46" s="73" t="s">
        <v>3412</v>
      </c>
      <c r="F46" s="110" t="s">
        <v>3183</v>
      </c>
      <c r="G46" s="913" t="s">
        <v>3184</v>
      </c>
      <c r="H46" s="74" t="s">
        <v>3102</v>
      </c>
    </row>
    <row r="47" spans="1:8" ht="41.25" customHeight="1" x14ac:dyDescent="0.25">
      <c r="A47" s="1000"/>
      <c r="B47" s="276">
        <v>1</v>
      </c>
      <c r="C47" s="30" t="s">
        <v>3185</v>
      </c>
      <c r="D47" s="88" t="s">
        <v>3102</v>
      </c>
      <c r="E47" s="73" t="s">
        <v>3412</v>
      </c>
      <c r="F47" s="110" t="s">
        <v>3186</v>
      </c>
      <c r="G47" s="913" t="s">
        <v>3187</v>
      </c>
      <c r="H47" s="74" t="s">
        <v>3102</v>
      </c>
    </row>
    <row r="48" spans="1:8" ht="42.75" customHeight="1" x14ac:dyDescent="0.25">
      <c r="A48" s="1000"/>
      <c r="B48" s="276">
        <v>1</v>
      </c>
      <c r="C48" s="30" t="s">
        <v>3188</v>
      </c>
      <c r="D48" s="88" t="s">
        <v>3102</v>
      </c>
      <c r="E48" s="73" t="s">
        <v>3412</v>
      </c>
      <c r="F48" s="110" t="s">
        <v>3189</v>
      </c>
      <c r="G48" s="913" t="s">
        <v>3190</v>
      </c>
      <c r="H48" s="74" t="s">
        <v>3102</v>
      </c>
    </row>
    <row r="49" spans="1:8" ht="92.25" customHeight="1" x14ac:dyDescent="0.25">
      <c r="A49" s="1000"/>
      <c r="B49" s="276">
        <v>1</v>
      </c>
      <c r="C49" s="30" t="s">
        <v>3191</v>
      </c>
      <c r="D49" s="31" t="s">
        <v>3192</v>
      </c>
      <c r="E49" s="73" t="s">
        <v>3412</v>
      </c>
      <c r="F49" s="110" t="s">
        <v>3193</v>
      </c>
      <c r="G49" s="913" t="s">
        <v>3194</v>
      </c>
      <c r="H49" s="31" t="s">
        <v>2486</v>
      </c>
    </row>
    <row r="50" spans="1:8" ht="139.5" customHeight="1" x14ac:dyDescent="0.25">
      <c r="A50" s="1000"/>
      <c r="B50" s="276">
        <v>1</v>
      </c>
      <c r="C50" s="30" t="s">
        <v>3195</v>
      </c>
      <c r="D50" s="30" t="s">
        <v>3196</v>
      </c>
      <c r="E50" s="73" t="s">
        <v>3412</v>
      </c>
      <c r="F50" s="110" t="s">
        <v>3197</v>
      </c>
      <c r="G50" s="913" t="s">
        <v>3198</v>
      </c>
      <c r="H50" s="30" t="s">
        <v>2928</v>
      </c>
    </row>
    <row r="51" spans="1:8" ht="68.25" customHeight="1" x14ac:dyDescent="0.25">
      <c r="A51" s="1000"/>
      <c r="B51" s="276">
        <v>1</v>
      </c>
      <c r="C51" s="30" t="s">
        <v>3199</v>
      </c>
      <c r="D51" s="30" t="s">
        <v>3200</v>
      </c>
      <c r="E51" s="73" t="s">
        <v>3412</v>
      </c>
      <c r="F51" s="110" t="s">
        <v>3201</v>
      </c>
      <c r="G51" s="913" t="s">
        <v>3202</v>
      </c>
      <c r="H51" s="30" t="s">
        <v>2929</v>
      </c>
    </row>
    <row r="52" spans="1:8" ht="141.75" customHeight="1" x14ac:dyDescent="0.25">
      <c r="A52" s="1000"/>
      <c r="B52" s="276">
        <v>1</v>
      </c>
      <c r="C52" s="30" t="s">
        <v>3203</v>
      </c>
      <c r="D52" s="30" t="s">
        <v>3204</v>
      </c>
      <c r="E52" s="73" t="s">
        <v>3412</v>
      </c>
      <c r="F52" s="110" t="s">
        <v>3205</v>
      </c>
      <c r="G52" s="913" t="s">
        <v>3206</v>
      </c>
      <c r="H52" s="30" t="s">
        <v>2930</v>
      </c>
    </row>
    <row r="53" spans="1:8" ht="44.25" customHeight="1" x14ac:dyDescent="0.25">
      <c r="A53" s="1000"/>
      <c r="B53" s="276">
        <v>1</v>
      </c>
      <c r="C53" s="30" t="s">
        <v>3207</v>
      </c>
      <c r="D53" s="30" t="s">
        <v>3208</v>
      </c>
      <c r="E53" s="73" t="s">
        <v>3412</v>
      </c>
      <c r="F53" s="110" t="s">
        <v>3209</v>
      </c>
      <c r="G53" s="913" t="s">
        <v>3210</v>
      </c>
      <c r="H53" s="30" t="s">
        <v>3208</v>
      </c>
    </row>
    <row r="54" spans="1:8" ht="46.5" customHeight="1" x14ac:dyDescent="0.25">
      <c r="A54" s="1000"/>
      <c r="B54" s="276">
        <v>1</v>
      </c>
      <c r="C54" s="30" t="s">
        <v>3211</v>
      </c>
      <c r="D54" s="30" t="s">
        <v>3208</v>
      </c>
      <c r="E54" s="73" t="s">
        <v>3412</v>
      </c>
      <c r="F54" s="110" t="s">
        <v>3212</v>
      </c>
      <c r="G54" s="913" t="s">
        <v>3213</v>
      </c>
      <c r="H54" s="30" t="s">
        <v>3208</v>
      </c>
    </row>
    <row r="55" spans="1:8" ht="58.5" customHeight="1" x14ac:dyDescent="0.25">
      <c r="A55" s="1000"/>
      <c r="B55" s="276">
        <v>1</v>
      </c>
      <c r="C55" s="30" t="s">
        <v>3214</v>
      </c>
      <c r="D55" s="30" t="s">
        <v>3208</v>
      </c>
      <c r="E55" s="73" t="s">
        <v>3412</v>
      </c>
      <c r="F55" s="110" t="s">
        <v>3215</v>
      </c>
      <c r="G55" s="913" t="s">
        <v>3216</v>
      </c>
      <c r="H55" s="30" t="s">
        <v>3208</v>
      </c>
    </row>
    <row r="56" spans="1:8" ht="56.25" customHeight="1" x14ac:dyDescent="0.25">
      <c r="A56" s="1000"/>
      <c r="B56" s="276">
        <v>1</v>
      </c>
      <c r="C56" s="30" t="s">
        <v>3217</v>
      </c>
      <c r="D56" s="30" t="s">
        <v>3208</v>
      </c>
      <c r="E56" s="73" t="s">
        <v>3412</v>
      </c>
      <c r="F56" s="110" t="s">
        <v>3218</v>
      </c>
      <c r="G56" s="913" t="s">
        <v>3219</v>
      </c>
      <c r="H56" s="30" t="s">
        <v>3208</v>
      </c>
    </row>
    <row r="57" spans="1:8" ht="68.25" customHeight="1" x14ac:dyDescent="0.25">
      <c r="A57" s="1000"/>
      <c r="B57" s="276">
        <v>1</v>
      </c>
      <c r="C57" s="30" t="s">
        <v>3220</v>
      </c>
      <c r="D57" s="73" t="s">
        <v>3221</v>
      </c>
      <c r="E57" s="73" t="s">
        <v>3412</v>
      </c>
      <c r="F57" s="110" t="s">
        <v>3222</v>
      </c>
      <c r="G57" s="913" t="s">
        <v>3223</v>
      </c>
      <c r="H57" s="30" t="s">
        <v>2932</v>
      </c>
    </row>
    <row r="58" spans="1:8" ht="49.5" customHeight="1" x14ac:dyDescent="0.25">
      <c r="A58" s="1000"/>
      <c r="B58" s="276">
        <v>1</v>
      </c>
      <c r="C58" s="30" t="s">
        <v>3224</v>
      </c>
      <c r="D58" s="39" t="s">
        <v>8</v>
      </c>
      <c r="E58" s="73" t="s">
        <v>3412</v>
      </c>
      <c r="F58" s="110" t="s">
        <v>3225</v>
      </c>
      <c r="G58" s="913" t="s">
        <v>3226</v>
      </c>
      <c r="H58" s="39" t="s">
        <v>8</v>
      </c>
    </row>
    <row r="59" spans="1:8" ht="45" customHeight="1" x14ac:dyDescent="0.25">
      <c r="A59" s="1000"/>
      <c r="B59" s="276">
        <v>1</v>
      </c>
      <c r="C59" s="30" t="s">
        <v>3227</v>
      </c>
      <c r="D59" s="39" t="s">
        <v>8</v>
      </c>
      <c r="E59" s="73" t="s">
        <v>3412</v>
      </c>
      <c r="F59" s="110" t="s">
        <v>3228</v>
      </c>
      <c r="G59" s="913" t="s">
        <v>3229</v>
      </c>
      <c r="H59" s="39" t="s">
        <v>8</v>
      </c>
    </row>
    <row r="60" spans="1:8" ht="44.25" customHeight="1" x14ac:dyDescent="0.25">
      <c r="A60" s="1000"/>
      <c r="B60" s="276">
        <v>1</v>
      </c>
      <c r="C60" s="30" t="s">
        <v>3230</v>
      </c>
      <c r="D60" s="73" t="s">
        <v>3172</v>
      </c>
      <c r="E60" s="73" t="s">
        <v>3412</v>
      </c>
      <c r="F60" s="110" t="s">
        <v>3231</v>
      </c>
      <c r="G60" s="913" t="s">
        <v>3232</v>
      </c>
      <c r="H60" s="30" t="s">
        <v>2483</v>
      </c>
    </row>
    <row r="61" spans="1:8" ht="68.25" customHeight="1" x14ac:dyDescent="0.25">
      <c r="A61" s="1000"/>
      <c r="B61" s="276">
        <v>1</v>
      </c>
      <c r="C61" s="30" t="s">
        <v>3233</v>
      </c>
      <c r="D61" s="73" t="s">
        <v>3172</v>
      </c>
      <c r="E61" s="73" t="s">
        <v>3412</v>
      </c>
      <c r="F61" s="110" t="s">
        <v>2957</v>
      </c>
      <c r="G61" s="913" t="s">
        <v>3234</v>
      </c>
      <c r="H61" s="30" t="s">
        <v>2483</v>
      </c>
    </row>
    <row r="62" spans="1:8" ht="68.25" customHeight="1" x14ac:dyDescent="0.25">
      <c r="A62" s="1000"/>
      <c r="B62" s="276">
        <v>1</v>
      </c>
      <c r="C62" s="30" t="s">
        <v>3235</v>
      </c>
      <c r="D62" s="73" t="s">
        <v>3172</v>
      </c>
      <c r="E62" s="73" t="s">
        <v>3412</v>
      </c>
      <c r="F62" s="110" t="s">
        <v>2959</v>
      </c>
      <c r="G62" s="913" t="s">
        <v>3236</v>
      </c>
      <c r="H62" s="30" t="s">
        <v>2483</v>
      </c>
    </row>
    <row r="63" spans="1:8" ht="68.25" customHeight="1" x14ac:dyDescent="0.25">
      <c r="A63" s="1000"/>
      <c r="B63" s="276">
        <v>1</v>
      </c>
      <c r="C63" s="30" t="s">
        <v>3237</v>
      </c>
      <c r="D63" s="39" t="s">
        <v>8</v>
      </c>
      <c r="E63" s="73" t="s">
        <v>3412</v>
      </c>
      <c r="F63" s="110" t="s">
        <v>2960</v>
      </c>
      <c r="G63" s="913" t="s">
        <v>3238</v>
      </c>
      <c r="H63" s="39" t="s">
        <v>8</v>
      </c>
    </row>
    <row r="64" spans="1:8" ht="68.25" customHeight="1" x14ac:dyDescent="0.25">
      <c r="A64" s="1000"/>
      <c r="B64" s="276">
        <v>1</v>
      </c>
      <c r="C64" s="30" t="s">
        <v>3239</v>
      </c>
      <c r="D64" s="73" t="s">
        <v>137</v>
      </c>
      <c r="E64" s="73" t="s">
        <v>3412</v>
      </c>
      <c r="F64" s="110" t="s">
        <v>2963</v>
      </c>
      <c r="G64" s="913" t="s">
        <v>3240</v>
      </c>
      <c r="H64" s="30" t="s">
        <v>3241</v>
      </c>
    </row>
    <row r="65" spans="1:8" ht="68.25" customHeight="1" x14ac:dyDescent="0.25">
      <c r="A65" s="1000"/>
      <c r="B65" s="276">
        <v>1</v>
      </c>
      <c r="C65" s="30" t="s">
        <v>3242</v>
      </c>
      <c r="D65" s="39" t="s">
        <v>8</v>
      </c>
      <c r="E65" s="73" t="s">
        <v>3412</v>
      </c>
      <c r="F65" s="110" t="s">
        <v>2964</v>
      </c>
      <c r="G65" s="913" t="s">
        <v>3243</v>
      </c>
      <c r="H65" s="39" t="s">
        <v>8</v>
      </c>
    </row>
    <row r="66" spans="1:8" ht="68.25" customHeight="1" x14ac:dyDescent="0.25">
      <c r="A66" s="1000"/>
      <c r="B66" s="276">
        <v>1</v>
      </c>
      <c r="C66" s="30" t="s">
        <v>3244</v>
      </c>
      <c r="D66" s="73" t="s">
        <v>137</v>
      </c>
      <c r="E66" s="73" t="s">
        <v>3412</v>
      </c>
      <c r="F66" s="110" t="s">
        <v>2965</v>
      </c>
      <c r="G66" s="913" t="s">
        <v>3245</v>
      </c>
      <c r="H66" s="30" t="s">
        <v>3241</v>
      </c>
    </row>
    <row r="67" spans="1:8" ht="68.25" customHeight="1" x14ac:dyDescent="0.25">
      <c r="A67" s="1000"/>
      <c r="B67" s="276">
        <v>1</v>
      </c>
      <c r="C67" s="30" t="s">
        <v>3246</v>
      </c>
      <c r="D67" s="39" t="s">
        <v>8</v>
      </c>
      <c r="E67" s="73" t="s">
        <v>3412</v>
      </c>
      <c r="F67" s="110" t="s">
        <v>2966</v>
      </c>
      <c r="G67" s="913" t="s">
        <v>3247</v>
      </c>
      <c r="H67" s="39" t="s">
        <v>8</v>
      </c>
    </row>
    <row r="68" spans="1:8" ht="68.25" customHeight="1" x14ac:dyDescent="0.25">
      <c r="A68" s="1000"/>
      <c r="B68" s="276">
        <v>1</v>
      </c>
      <c r="C68" s="30" t="s">
        <v>3248</v>
      </c>
      <c r="D68" s="73" t="s">
        <v>137</v>
      </c>
      <c r="E68" s="73" t="s">
        <v>3412</v>
      </c>
      <c r="F68" s="110" t="s">
        <v>2967</v>
      </c>
      <c r="G68" s="913" t="s">
        <v>3249</v>
      </c>
      <c r="H68" s="30" t="s">
        <v>3241</v>
      </c>
    </row>
    <row r="69" spans="1:8" ht="68.25" customHeight="1" x14ac:dyDescent="0.25">
      <c r="A69" s="1000"/>
      <c r="B69" s="276">
        <v>1</v>
      </c>
      <c r="C69" s="30" t="s">
        <v>3250</v>
      </c>
      <c r="D69" s="39" t="s">
        <v>8</v>
      </c>
      <c r="E69" s="73" t="s">
        <v>3412</v>
      </c>
      <c r="F69" s="110" t="s">
        <v>2968</v>
      </c>
      <c r="G69" s="913" t="s">
        <v>3251</v>
      </c>
      <c r="H69" s="39" t="s">
        <v>8</v>
      </c>
    </row>
    <row r="70" spans="1:8" ht="68.25" customHeight="1" x14ac:dyDescent="0.25">
      <c r="A70" s="1000"/>
      <c r="B70" s="276">
        <v>1</v>
      </c>
      <c r="C70" s="30" t="s">
        <v>3252</v>
      </c>
      <c r="D70" s="39" t="s">
        <v>8</v>
      </c>
      <c r="E70" s="73" t="s">
        <v>3412</v>
      </c>
      <c r="F70" s="110" t="s">
        <v>2969</v>
      </c>
      <c r="G70" s="913" t="s">
        <v>3253</v>
      </c>
      <c r="H70" s="39" t="s">
        <v>8</v>
      </c>
    </row>
    <row r="71" spans="1:8" ht="68.25" customHeight="1" x14ac:dyDescent="0.25">
      <c r="A71" s="1000"/>
      <c r="B71" s="276">
        <v>1</v>
      </c>
      <c r="C71" s="30" t="s">
        <v>3254</v>
      </c>
      <c r="D71" s="39" t="s">
        <v>8</v>
      </c>
      <c r="E71" s="73" t="s">
        <v>3412</v>
      </c>
      <c r="F71" s="110" t="s">
        <v>2970</v>
      </c>
      <c r="G71" s="913" t="s">
        <v>3255</v>
      </c>
      <c r="H71" s="39" t="s">
        <v>8</v>
      </c>
    </row>
    <row r="72" spans="1:8" ht="68.25" customHeight="1" x14ac:dyDescent="0.25">
      <c r="A72" s="1000"/>
      <c r="B72" s="276">
        <v>1</v>
      </c>
      <c r="C72" s="30" t="s">
        <v>3256</v>
      </c>
      <c r="D72" s="73" t="s">
        <v>137</v>
      </c>
      <c r="E72" s="73" t="s">
        <v>3412</v>
      </c>
      <c r="F72" s="110" t="s">
        <v>2971</v>
      </c>
      <c r="G72" s="913" t="s">
        <v>3257</v>
      </c>
      <c r="H72" s="30" t="s">
        <v>3241</v>
      </c>
    </row>
    <row r="73" spans="1:8" ht="68.25" customHeight="1" x14ac:dyDescent="0.25">
      <c r="A73" s="1000"/>
      <c r="B73" s="276">
        <v>1</v>
      </c>
      <c r="C73" s="30" t="s">
        <v>3258</v>
      </c>
      <c r="D73" s="39" t="s">
        <v>8</v>
      </c>
      <c r="E73" s="73" t="s">
        <v>3412</v>
      </c>
      <c r="F73" s="110" t="s">
        <v>2975</v>
      </c>
      <c r="G73" s="913" t="s">
        <v>3259</v>
      </c>
      <c r="H73" s="39" t="s">
        <v>8</v>
      </c>
    </row>
    <row r="74" spans="1:8" ht="68.25" customHeight="1" x14ac:dyDescent="0.25">
      <c r="A74" s="1000"/>
      <c r="B74" s="276">
        <v>1</v>
      </c>
      <c r="C74" s="30" t="s">
        <v>3260</v>
      </c>
      <c r="D74" s="73" t="s">
        <v>137</v>
      </c>
      <c r="E74" s="73" t="s">
        <v>3412</v>
      </c>
      <c r="F74" s="110" t="s">
        <v>2976</v>
      </c>
      <c r="G74" s="913" t="s">
        <v>3261</v>
      </c>
      <c r="H74" s="30" t="s">
        <v>3241</v>
      </c>
    </row>
    <row r="75" spans="1:8" ht="68.25" customHeight="1" x14ac:dyDescent="0.25">
      <c r="A75" s="1000"/>
      <c r="B75" s="276">
        <v>1</v>
      </c>
      <c r="C75" s="30" t="s">
        <v>3262</v>
      </c>
      <c r="D75" s="39" t="s">
        <v>8</v>
      </c>
      <c r="E75" s="73" t="s">
        <v>3412</v>
      </c>
      <c r="F75" s="110" t="s">
        <v>2977</v>
      </c>
      <c r="G75" s="913" t="s">
        <v>3263</v>
      </c>
      <c r="H75" s="39" t="s">
        <v>8</v>
      </c>
    </row>
    <row r="76" spans="1:8" ht="68.25" customHeight="1" x14ac:dyDescent="0.25">
      <c r="A76" s="1000"/>
      <c r="B76" s="276">
        <v>1</v>
      </c>
      <c r="C76" s="30" t="s">
        <v>3264</v>
      </c>
      <c r="D76" s="73" t="s">
        <v>137</v>
      </c>
      <c r="E76" s="73" t="s">
        <v>3412</v>
      </c>
      <c r="F76" s="110" t="s">
        <v>2978</v>
      </c>
      <c r="G76" s="913" t="s">
        <v>3265</v>
      </c>
      <c r="H76" s="30" t="s">
        <v>3241</v>
      </c>
    </row>
    <row r="77" spans="1:8" ht="68.25" customHeight="1" x14ac:dyDescent="0.25">
      <c r="A77" s="1000"/>
      <c r="B77" s="276">
        <v>1</v>
      </c>
      <c r="C77" s="30" t="s">
        <v>3266</v>
      </c>
      <c r="D77" s="39" t="s">
        <v>8</v>
      </c>
      <c r="E77" s="73" t="s">
        <v>3412</v>
      </c>
      <c r="F77" s="110" t="s">
        <v>2979</v>
      </c>
      <c r="G77" s="913" t="s">
        <v>3267</v>
      </c>
      <c r="H77" s="39" t="s">
        <v>8</v>
      </c>
    </row>
    <row r="78" spans="1:8" ht="68.25" customHeight="1" x14ac:dyDescent="0.25">
      <c r="A78" s="1000"/>
      <c r="B78" s="276">
        <v>1</v>
      </c>
      <c r="C78" s="30" t="s">
        <v>3268</v>
      </c>
      <c r="D78" s="73" t="s">
        <v>137</v>
      </c>
      <c r="E78" s="73" t="s">
        <v>3412</v>
      </c>
      <c r="F78" s="110" t="s">
        <v>2980</v>
      </c>
      <c r="G78" s="913" t="s">
        <v>3269</v>
      </c>
      <c r="H78" s="30" t="s">
        <v>3241</v>
      </c>
    </row>
    <row r="79" spans="1:8" ht="68.25" customHeight="1" x14ac:dyDescent="0.25">
      <c r="A79" s="1000"/>
      <c r="B79" s="276">
        <v>1</v>
      </c>
      <c r="C79" s="30" t="s">
        <v>3270</v>
      </c>
      <c r="D79" s="39" t="s">
        <v>8</v>
      </c>
      <c r="E79" s="73" t="s">
        <v>3412</v>
      </c>
      <c r="F79" s="110" t="s">
        <v>2981</v>
      </c>
      <c r="G79" s="913" t="s">
        <v>3271</v>
      </c>
      <c r="H79" s="39" t="s">
        <v>8</v>
      </c>
    </row>
    <row r="80" spans="1:8" ht="68.25" customHeight="1" x14ac:dyDescent="0.25">
      <c r="A80" s="1000"/>
      <c r="B80" s="276">
        <v>1</v>
      </c>
      <c r="C80" s="30" t="s">
        <v>3272</v>
      </c>
      <c r="D80" s="73" t="s">
        <v>137</v>
      </c>
      <c r="E80" s="73" t="s">
        <v>3412</v>
      </c>
      <c r="F80" s="110" t="s">
        <v>2982</v>
      </c>
      <c r="G80" s="913" t="s">
        <v>3273</v>
      </c>
      <c r="H80" s="30" t="s">
        <v>3241</v>
      </c>
    </row>
    <row r="81" spans="1:8" ht="68.25" customHeight="1" x14ac:dyDescent="0.25">
      <c r="A81" s="1000"/>
      <c r="B81" s="276">
        <v>1</v>
      </c>
      <c r="C81" s="30" t="s">
        <v>3274</v>
      </c>
      <c r="D81" s="39" t="s">
        <v>8</v>
      </c>
      <c r="E81" s="73" t="s">
        <v>3412</v>
      </c>
      <c r="F81" s="110" t="s">
        <v>2983</v>
      </c>
      <c r="G81" s="913" t="s">
        <v>3275</v>
      </c>
      <c r="H81" s="39" t="s">
        <v>8</v>
      </c>
    </row>
    <row r="82" spans="1:8" ht="68.25" customHeight="1" x14ac:dyDescent="0.25">
      <c r="A82" s="1000"/>
      <c r="B82" s="276">
        <v>1</v>
      </c>
      <c r="C82" s="30" t="s">
        <v>3276</v>
      </c>
      <c r="D82" s="73" t="s">
        <v>137</v>
      </c>
      <c r="E82" s="73" t="s">
        <v>3412</v>
      </c>
      <c r="F82" s="110" t="s">
        <v>2984</v>
      </c>
      <c r="G82" s="913" t="s">
        <v>3277</v>
      </c>
      <c r="H82" s="30" t="s">
        <v>3241</v>
      </c>
    </row>
    <row r="83" spans="1:8" ht="68.25" customHeight="1" x14ac:dyDescent="0.25">
      <c r="A83" s="1000"/>
      <c r="B83" s="276">
        <v>1</v>
      </c>
      <c r="C83" s="30" t="s">
        <v>3278</v>
      </c>
      <c r="D83" s="39" t="s">
        <v>8</v>
      </c>
      <c r="E83" s="73" t="s">
        <v>3412</v>
      </c>
      <c r="F83" s="110" t="s">
        <v>2985</v>
      </c>
      <c r="G83" s="913" t="s">
        <v>3279</v>
      </c>
      <c r="H83" s="39" t="s">
        <v>8</v>
      </c>
    </row>
    <row r="84" spans="1:8" ht="68.25" customHeight="1" x14ac:dyDescent="0.25">
      <c r="A84" s="1000"/>
      <c r="B84" s="276">
        <v>1</v>
      </c>
      <c r="C84" s="30" t="s">
        <v>3280</v>
      </c>
      <c r="D84" s="73" t="s">
        <v>137</v>
      </c>
      <c r="E84" s="73" t="s">
        <v>3412</v>
      </c>
      <c r="F84" s="110" t="s">
        <v>2986</v>
      </c>
      <c r="G84" s="913" t="s">
        <v>3281</v>
      </c>
      <c r="H84" s="30" t="s">
        <v>3241</v>
      </c>
    </row>
    <row r="85" spans="1:8" ht="68.25" customHeight="1" x14ac:dyDescent="0.25">
      <c r="A85" s="1000"/>
      <c r="B85" s="276">
        <v>1</v>
      </c>
      <c r="C85" s="30" t="s">
        <v>3282</v>
      </c>
      <c r="D85" s="39" t="s">
        <v>8</v>
      </c>
      <c r="E85" s="73" t="s">
        <v>3412</v>
      </c>
      <c r="F85" s="110" t="s">
        <v>2988</v>
      </c>
      <c r="G85" s="913" t="s">
        <v>3283</v>
      </c>
      <c r="H85" s="39" t="s">
        <v>8</v>
      </c>
    </row>
    <row r="86" spans="1:8" ht="68.25" customHeight="1" x14ac:dyDescent="0.25">
      <c r="A86" s="1000"/>
      <c r="B86" s="276">
        <v>1</v>
      </c>
      <c r="C86" s="30" t="s">
        <v>3284</v>
      </c>
      <c r="D86" s="73" t="s">
        <v>137</v>
      </c>
      <c r="E86" s="73" t="s">
        <v>3412</v>
      </c>
      <c r="F86" s="110" t="s">
        <v>2989</v>
      </c>
      <c r="G86" s="913" t="s">
        <v>3285</v>
      </c>
      <c r="H86" s="30" t="s">
        <v>3241</v>
      </c>
    </row>
    <row r="87" spans="1:8" ht="68.25" customHeight="1" x14ac:dyDescent="0.25">
      <c r="A87" s="1000"/>
      <c r="B87" s="276">
        <v>1</v>
      </c>
      <c r="C87" s="30" t="s">
        <v>3286</v>
      </c>
      <c r="D87" s="39" t="s">
        <v>8</v>
      </c>
      <c r="E87" s="73" t="s">
        <v>3412</v>
      </c>
      <c r="F87" s="110" t="s">
        <v>2991</v>
      </c>
      <c r="G87" s="913" t="s">
        <v>3287</v>
      </c>
      <c r="H87" s="39" t="s">
        <v>8</v>
      </c>
    </row>
    <row r="88" spans="1:8" ht="68.25" customHeight="1" x14ac:dyDescent="0.25">
      <c r="A88" s="1000"/>
      <c r="B88" s="276">
        <v>1</v>
      </c>
      <c r="C88" s="30" t="s">
        <v>3288</v>
      </c>
      <c r="D88" s="73" t="s">
        <v>137</v>
      </c>
      <c r="E88" s="73" t="s">
        <v>3412</v>
      </c>
      <c r="F88" s="110" t="s">
        <v>2990</v>
      </c>
      <c r="G88" s="913" t="s">
        <v>3289</v>
      </c>
      <c r="H88" s="30" t="s">
        <v>3241</v>
      </c>
    </row>
    <row r="89" spans="1:8" ht="68.25" customHeight="1" x14ac:dyDescent="0.25">
      <c r="A89" s="1000"/>
      <c r="B89" s="276">
        <v>1</v>
      </c>
      <c r="C89" s="30" t="s">
        <v>3290</v>
      </c>
      <c r="D89" s="39" t="s">
        <v>8</v>
      </c>
      <c r="E89" s="73" t="s">
        <v>3412</v>
      </c>
      <c r="F89" s="110" t="s">
        <v>2993</v>
      </c>
      <c r="G89" s="913" t="s">
        <v>3291</v>
      </c>
      <c r="H89" s="39" t="s">
        <v>8</v>
      </c>
    </row>
    <row r="90" spans="1:8" ht="68.25" customHeight="1" x14ac:dyDescent="0.25">
      <c r="A90" s="1000"/>
      <c r="B90" s="276">
        <v>1</v>
      </c>
      <c r="C90" s="30" t="s">
        <v>3292</v>
      </c>
      <c r="D90" s="73" t="s">
        <v>137</v>
      </c>
      <c r="E90" s="73" t="s">
        <v>3412</v>
      </c>
      <c r="F90" s="110" t="s">
        <v>2994</v>
      </c>
      <c r="G90" s="913" t="s">
        <v>3293</v>
      </c>
      <c r="H90" s="30" t="s">
        <v>3241</v>
      </c>
    </row>
    <row r="91" spans="1:8" ht="68.25" customHeight="1" x14ac:dyDescent="0.25">
      <c r="A91" s="1000"/>
      <c r="B91" s="276">
        <v>1</v>
      </c>
      <c r="C91" s="30" t="s">
        <v>3294</v>
      </c>
      <c r="D91" s="39" t="s">
        <v>8</v>
      </c>
      <c r="E91" s="73" t="s">
        <v>3412</v>
      </c>
      <c r="F91" s="110" t="s">
        <v>2996</v>
      </c>
      <c r="G91" s="913" t="s">
        <v>3295</v>
      </c>
      <c r="H91" s="39" t="s">
        <v>8</v>
      </c>
    </row>
    <row r="92" spans="1:8" ht="68.25" customHeight="1" x14ac:dyDescent="0.25">
      <c r="A92" s="1000"/>
      <c r="B92" s="276">
        <v>1</v>
      </c>
      <c r="C92" s="30" t="s">
        <v>3296</v>
      </c>
      <c r="D92" s="73" t="s">
        <v>137</v>
      </c>
      <c r="E92" s="73" t="s">
        <v>3412</v>
      </c>
      <c r="F92" s="110" t="s">
        <v>2997</v>
      </c>
      <c r="G92" s="913" t="s">
        <v>3297</v>
      </c>
      <c r="H92" s="30" t="s">
        <v>3241</v>
      </c>
    </row>
    <row r="93" spans="1:8" ht="68.25" customHeight="1" x14ac:dyDescent="0.25">
      <c r="A93" s="1000"/>
      <c r="B93" s="276">
        <v>1</v>
      </c>
      <c r="C93" s="30" t="s">
        <v>3298</v>
      </c>
      <c r="D93" s="39" t="s">
        <v>8</v>
      </c>
      <c r="E93" s="73" t="s">
        <v>3412</v>
      </c>
      <c r="F93" s="110" t="s">
        <v>3000</v>
      </c>
      <c r="G93" s="913" t="s">
        <v>3299</v>
      </c>
      <c r="H93" s="39" t="s">
        <v>8</v>
      </c>
    </row>
    <row r="94" spans="1:8" ht="68.25" customHeight="1" x14ac:dyDescent="0.25">
      <c r="A94" s="1000"/>
      <c r="B94" s="276">
        <v>1</v>
      </c>
      <c r="C94" s="30" t="s">
        <v>3300</v>
      </c>
      <c r="D94" s="73" t="s">
        <v>137</v>
      </c>
      <c r="E94" s="73" t="s">
        <v>3412</v>
      </c>
      <c r="F94" s="110" t="s">
        <v>2999</v>
      </c>
      <c r="G94" s="913" t="s">
        <v>3301</v>
      </c>
      <c r="H94" s="30" t="s">
        <v>3241</v>
      </c>
    </row>
    <row r="95" spans="1:8" ht="68.25" customHeight="1" x14ac:dyDescent="0.25">
      <c r="A95" s="1000"/>
      <c r="B95" s="276">
        <v>1</v>
      </c>
      <c r="C95" s="30" t="s">
        <v>3302</v>
      </c>
      <c r="D95" s="39" t="s">
        <v>8</v>
      </c>
      <c r="E95" s="73" t="s">
        <v>3412</v>
      </c>
      <c r="F95" s="110" t="s">
        <v>3002</v>
      </c>
      <c r="G95" s="913" t="s">
        <v>3303</v>
      </c>
      <c r="H95" s="39" t="s">
        <v>8</v>
      </c>
    </row>
    <row r="96" spans="1:8" ht="68.25" customHeight="1" x14ac:dyDescent="0.25">
      <c r="A96" s="1000"/>
      <c r="B96" s="276">
        <v>1</v>
      </c>
      <c r="C96" s="30" t="s">
        <v>3304</v>
      </c>
      <c r="D96" s="73" t="s">
        <v>137</v>
      </c>
      <c r="E96" s="73" t="s">
        <v>3412</v>
      </c>
      <c r="F96" s="110" t="s">
        <v>3003</v>
      </c>
      <c r="G96" s="913" t="s">
        <v>3305</v>
      </c>
      <c r="H96" s="30" t="s">
        <v>3241</v>
      </c>
    </row>
    <row r="97" spans="1:8" ht="21" customHeight="1" x14ac:dyDescent="0.25">
      <c r="A97" s="992"/>
      <c r="B97" s="993" t="s">
        <v>102</v>
      </c>
      <c r="C97" s="994" t="s">
        <v>3306</v>
      </c>
      <c r="D97" s="995"/>
      <c r="E97" s="996"/>
      <c r="F97" s="997" t="s">
        <v>3307</v>
      </c>
      <c r="G97" s="994" t="s">
        <v>3306</v>
      </c>
      <c r="H97" s="999"/>
    </row>
    <row r="98" spans="1:8" ht="46.5" customHeight="1" x14ac:dyDescent="0.25">
      <c r="A98" s="1000"/>
      <c r="B98" s="276">
        <v>1</v>
      </c>
      <c r="C98" s="30" t="s">
        <v>3308</v>
      </c>
      <c r="D98" s="39" t="s">
        <v>8</v>
      </c>
      <c r="E98" s="73" t="s">
        <v>3412</v>
      </c>
      <c r="F98" s="110" t="s">
        <v>3309</v>
      </c>
      <c r="G98" s="913" t="s">
        <v>3310</v>
      </c>
      <c r="H98" s="39" t="s">
        <v>8</v>
      </c>
    </row>
    <row r="99" spans="1:8" ht="48" customHeight="1" x14ac:dyDescent="0.25">
      <c r="A99" s="1000"/>
      <c r="B99" s="276">
        <v>1</v>
      </c>
      <c r="C99" s="30" t="s">
        <v>3311</v>
      </c>
      <c r="D99" s="30" t="s">
        <v>3312</v>
      </c>
      <c r="E99" s="73" t="s">
        <v>3412</v>
      </c>
      <c r="F99" s="110" t="s">
        <v>3313</v>
      </c>
      <c r="G99" s="913" t="s">
        <v>3311</v>
      </c>
      <c r="H99" s="30" t="s">
        <v>2543</v>
      </c>
    </row>
    <row r="100" spans="1:8" ht="76.5" customHeight="1" x14ac:dyDescent="0.25">
      <c r="A100" s="1000"/>
      <c r="B100" s="276">
        <v>1</v>
      </c>
      <c r="C100" s="30" t="s">
        <v>3314</v>
      </c>
      <c r="D100" s="73" t="s">
        <v>3315</v>
      </c>
      <c r="E100" s="73" t="s">
        <v>3412</v>
      </c>
      <c r="F100" s="110" t="s">
        <v>3316</v>
      </c>
      <c r="G100" s="913" t="s">
        <v>3317</v>
      </c>
      <c r="H100" s="30" t="s">
        <v>2542</v>
      </c>
    </row>
    <row r="101" spans="1:8" ht="48" customHeight="1" x14ac:dyDescent="0.25">
      <c r="A101" s="1000"/>
      <c r="B101" s="276">
        <v>1</v>
      </c>
      <c r="C101" s="30" t="s">
        <v>3318</v>
      </c>
      <c r="D101" s="73" t="s">
        <v>3319</v>
      </c>
      <c r="E101" s="73" t="s">
        <v>3412</v>
      </c>
      <c r="F101" s="110" t="s">
        <v>3320</v>
      </c>
      <c r="G101" s="913" t="s">
        <v>3321</v>
      </c>
      <c r="H101" s="30" t="s">
        <v>2482</v>
      </c>
    </row>
    <row r="102" spans="1:8" ht="54" customHeight="1" x14ac:dyDescent="0.25">
      <c r="A102" s="1000"/>
      <c r="B102" s="276">
        <v>1</v>
      </c>
      <c r="C102" s="30" t="s">
        <v>3322</v>
      </c>
      <c r="D102" s="39" t="s">
        <v>8</v>
      </c>
      <c r="E102" s="73" t="s">
        <v>3412</v>
      </c>
      <c r="F102" s="110" t="s">
        <v>3323</v>
      </c>
      <c r="G102" s="913" t="s">
        <v>3324</v>
      </c>
      <c r="H102" s="39" t="s">
        <v>8</v>
      </c>
    </row>
    <row r="103" spans="1:8" ht="56.25" customHeight="1" x14ac:dyDescent="0.25">
      <c r="A103" s="1000"/>
      <c r="B103" s="276">
        <v>1</v>
      </c>
      <c r="C103" s="30" t="s">
        <v>3325</v>
      </c>
      <c r="D103" s="80" t="s">
        <v>3102</v>
      </c>
      <c r="E103" s="73" t="s">
        <v>3412</v>
      </c>
      <c r="F103" s="110" t="s">
        <v>3326</v>
      </c>
      <c r="G103" s="913" t="s">
        <v>3317</v>
      </c>
      <c r="H103" s="80" t="s">
        <v>3102</v>
      </c>
    </row>
    <row r="104" spans="1:8" ht="44.25" customHeight="1" x14ac:dyDescent="0.25">
      <c r="A104" s="1000"/>
      <c r="B104" s="276">
        <v>1</v>
      </c>
      <c r="C104" s="30" t="s">
        <v>3327</v>
      </c>
      <c r="D104" s="30" t="s">
        <v>3328</v>
      </c>
      <c r="E104" s="73" t="s">
        <v>3412</v>
      </c>
      <c r="F104" s="110" t="s">
        <v>3329</v>
      </c>
      <c r="G104" s="913" t="s">
        <v>3330</v>
      </c>
      <c r="H104" s="30" t="s">
        <v>2508</v>
      </c>
    </row>
    <row r="105" spans="1:8" ht="44.25" customHeight="1" x14ac:dyDescent="0.25">
      <c r="A105" s="1000"/>
      <c r="B105" s="276">
        <v>1</v>
      </c>
      <c r="C105" s="30" t="s">
        <v>3331</v>
      </c>
      <c r="D105" s="30" t="s">
        <v>3332</v>
      </c>
      <c r="E105" s="73" t="s">
        <v>3412</v>
      </c>
      <c r="F105" s="110" t="s">
        <v>3333</v>
      </c>
      <c r="G105" s="913" t="s">
        <v>3334</v>
      </c>
      <c r="H105" s="30" t="s">
        <v>2564</v>
      </c>
    </row>
    <row r="106" spans="1:8" ht="44.25" customHeight="1" x14ac:dyDescent="0.25">
      <c r="A106" s="1000"/>
      <c r="B106" s="276">
        <v>1</v>
      </c>
      <c r="C106" s="30" t="s">
        <v>3335</v>
      </c>
      <c r="D106" s="73" t="s">
        <v>3336</v>
      </c>
      <c r="E106" s="73" t="s">
        <v>3412</v>
      </c>
      <c r="F106" s="110" t="s">
        <v>285</v>
      </c>
      <c r="G106" s="913" t="s">
        <v>3337</v>
      </c>
      <c r="H106" s="30" t="s">
        <v>2565</v>
      </c>
    </row>
    <row r="107" spans="1:8" ht="51" customHeight="1" x14ac:dyDescent="0.25">
      <c r="A107" s="1000"/>
      <c r="B107" s="276">
        <v>1</v>
      </c>
      <c r="C107" s="30" t="s">
        <v>3338</v>
      </c>
      <c r="D107" s="39" t="s">
        <v>8</v>
      </c>
      <c r="E107" s="73" t="s">
        <v>3412</v>
      </c>
      <c r="F107" s="110" t="s">
        <v>3339</v>
      </c>
      <c r="G107" s="913" t="s">
        <v>3340</v>
      </c>
      <c r="H107" s="39" t="s">
        <v>8</v>
      </c>
    </row>
    <row r="108" spans="1:8" ht="68.25" customHeight="1" x14ac:dyDescent="0.25">
      <c r="A108" s="1000"/>
      <c r="B108" s="276">
        <v>1</v>
      </c>
      <c r="C108" s="30" t="s">
        <v>3341</v>
      </c>
      <c r="D108" s="73" t="s">
        <v>3336</v>
      </c>
      <c r="E108" s="73" t="s">
        <v>3412</v>
      </c>
      <c r="F108" s="110" t="s">
        <v>310</v>
      </c>
      <c r="G108" s="913" t="s">
        <v>3342</v>
      </c>
      <c r="H108" s="30" t="s">
        <v>2565</v>
      </c>
    </row>
    <row r="109" spans="1:8" ht="51" customHeight="1" x14ac:dyDescent="0.25">
      <c r="A109" s="1000"/>
      <c r="B109" s="276">
        <v>1</v>
      </c>
      <c r="C109" s="30" t="s">
        <v>3343</v>
      </c>
      <c r="D109" s="39" t="s">
        <v>8</v>
      </c>
      <c r="E109" s="73" t="s">
        <v>3412</v>
      </c>
      <c r="F109" s="110" t="s">
        <v>3344</v>
      </c>
      <c r="G109" s="913" t="s">
        <v>3345</v>
      </c>
      <c r="H109" s="39" t="s">
        <v>8</v>
      </c>
    </row>
    <row r="110" spans="1:8" ht="54.75" customHeight="1" x14ac:dyDescent="0.25">
      <c r="A110" s="1000"/>
      <c r="B110" s="276">
        <v>1</v>
      </c>
      <c r="C110" s="30" t="s">
        <v>3346</v>
      </c>
      <c r="D110" s="73" t="s">
        <v>3336</v>
      </c>
      <c r="E110" s="73" t="s">
        <v>3412</v>
      </c>
      <c r="F110" s="110" t="s">
        <v>3347</v>
      </c>
      <c r="G110" s="913" t="s">
        <v>3348</v>
      </c>
      <c r="H110" s="30" t="s">
        <v>2565</v>
      </c>
    </row>
    <row r="111" spans="1:8" ht="53.25" customHeight="1" x14ac:dyDescent="0.25">
      <c r="A111" s="1000"/>
      <c r="B111" s="276">
        <v>1</v>
      </c>
      <c r="C111" s="30" t="s">
        <v>3349</v>
      </c>
      <c r="D111" s="39" t="s">
        <v>8</v>
      </c>
      <c r="E111" s="73" t="s">
        <v>3412</v>
      </c>
      <c r="F111" s="110" t="s">
        <v>3350</v>
      </c>
      <c r="G111" s="913" t="s">
        <v>3351</v>
      </c>
      <c r="H111" s="39" t="s">
        <v>8</v>
      </c>
    </row>
    <row r="112" spans="1:8" ht="54.75" customHeight="1" x14ac:dyDescent="0.25">
      <c r="A112" s="1000"/>
      <c r="B112" s="276">
        <v>1</v>
      </c>
      <c r="C112" s="30" t="s">
        <v>3352</v>
      </c>
      <c r="D112" s="73" t="s">
        <v>3336</v>
      </c>
      <c r="E112" s="73" t="s">
        <v>3412</v>
      </c>
      <c r="F112" s="110" t="s">
        <v>3353</v>
      </c>
      <c r="G112" s="913" t="s">
        <v>3354</v>
      </c>
      <c r="H112" s="30" t="s">
        <v>2565</v>
      </c>
    </row>
    <row r="113" spans="1:8" ht="60" customHeight="1" x14ac:dyDescent="0.25">
      <c r="A113" s="1000"/>
      <c r="B113" s="276">
        <v>1</v>
      </c>
      <c r="C113" s="30" t="s">
        <v>3355</v>
      </c>
      <c r="D113" s="39" t="s">
        <v>8</v>
      </c>
      <c r="E113" s="73" t="s">
        <v>3412</v>
      </c>
      <c r="F113" s="110" t="s">
        <v>3356</v>
      </c>
      <c r="G113" s="913" t="s">
        <v>3357</v>
      </c>
      <c r="H113" s="39" t="s">
        <v>8</v>
      </c>
    </row>
    <row r="114" spans="1:8" ht="71.25" customHeight="1" x14ac:dyDescent="0.25">
      <c r="A114" s="1000"/>
      <c r="B114" s="276">
        <v>1</v>
      </c>
      <c r="C114" s="30" t="s">
        <v>3358</v>
      </c>
      <c r="D114" s="73" t="s">
        <v>2561</v>
      </c>
      <c r="E114" s="73" t="s">
        <v>3412</v>
      </c>
      <c r="F114" s="110" t="s">
        <v>3359</v>
      </c>
      <c r="G114" s="913" t="s">
        <v>3360</v>
      </c>
      <c r="H114" s="39" t="s">
        <v>2561</v>
      </c>
    </row>
    <row r="115" spans="1:8" ht="21" customHeight="1" x14ac:dyDescent="0.25">
      <c r="A115" s="992"/>
      <c r="B115" s="993" t="s">
        <v>102</v>
      </c>
      <c r="C115" s="994" t="s">
        <v>3361</v>
      </c>
      <c r="D115" s="995"/>
      <c r="E115" s="996"/>
      <c r="F115" s="997" t="s">
        <v>3362</v>
      </c>
      <c r="G115" s="994" t="s">
        <v>3306</v>
      </c>
      <c r="H115" s="999"/>
    </row>
    <row r="116" spans="1:8" ht="46.5" customHeight="1" x14ac:dyDescent="0.25">
      <c r="A116" s="1000"/>
      <c r="B116" s="276">
        <v>1</v>
      </c>
      <c r="C116" s="30" t="s">
        <v>3363</v>
      </c>
      <c r="D116" s="80" t="s">
        <v>3102</v>
      </c>
      <c r="E116" s="73" t="s">
        <v>3412</v>
      </c>
      <c r="F116" s="110" t="s">
        <v>3364</v>
      </c>
      <c r="G116" s="913" t="s">
        <v>3365</v>
      </c>
      <c r="H116" s="74" t="s">
        <v>3102</v>
      </c>
    </row>
    <row r="117" spans="1:8" ht="43.5" customHeight="1" x14ac:dyDescent="0.25">
      <c r="A117" s="1000"/>
      <c r="B117" s="276">
        <v>1</v>
      </c>
      <c r="C117" s="30" t="s">
        <v>3366</v>
      </c>
      <c r="D117" s="80" t="s">
        <v>3102</v>
      </c>
      <c r="E117" s="73" t="s">
        <v>3412</v>
      </c>
      <c r="F117" s="110" t="s">
        <v>3367</v>
      </c>
      <c r="G117" s="913" t="s">
        <v>3368</v>
      </c>
      <c r="H117" s="74" t="s">
        <v>3102</v>
      </c>
    </row>
    <row r="118" spans="1:8" ht="46.5" customHeight="1" x14ac:dyDescent="0.25">
      <c r="A118" s="1000"/>
      <c r="B118" s="276">
        <v>1</v>
      </c>
      <c r="C118" s="30" t="s">
        <v>3369</v>
      </c>
      <c r="D118" s="80" t="s">
        <v>3102</v>
      </c>
      <c r="E118" s="73" t="s">
        <v>3412</v>
      </c>
      <c r="F118" s="110" t="s">
        <v>3370</v>
      </c>
      <c r="G118" s="913" t="s">
        <v>3371</v>
      </c>
      <c r="H118" s="74" t="s">
        <v>3102</v>
      </c>
    </row>
    <row r="119" spans="1:8" ht="22.5" customHeight="1" x14ac:dyDescent="0.25">
      <c r="A119" s="79"/>
      <c r="B119" s="70">
        <v>1</v>
      </c>
      <c r="C119" s="75" t="s">
        <v>3372</v>
      </c>
      <c r="D119" s="989"/>
      <c r="E119" s="990"/>
      <c r="F119" s="112" t="s">
        <v>253</v>
      </c>
      <c r="G119" s="991" t="s">
        <v>202</v>
      </c>
      <c r="H119" s="72"/>
    </row>
    <row r="120" spans="1:8" ht="68.25" customHeight="1" x14ac:dyDescent="0.25">
      <c r="A120" s="79"/>
      <c r="B120" s="276">
        <v>1</v>
      </c>
      <c r="C120" s="30" t="s">
        <v>371</v>
      </c>
      <c r="D120" s="73" t="s">
        <v>2903</v>
      </c>
      <c r="E120" s="73" t="s">
        <v>1310</v>
      </c>
      <c r="F120" s="110" t="s">
        <v>264</v>
      </c>
      <c r="G120" s="913" t="s">
        <v>431</v>
      </c>
      <c r="H120" s="30" t="s">
        <v>209</v>
      </c>
    </row>
    <row r="121" spans="1:8" ht="41.25" customHeight="1" x14ac:dyDescent="0.25">
      <c r="A121" s="79"/>
      <c r="B121" s="276">
        <v>1</v>
      </c>
      <c r="C121" s="30" t="s">
        <v>372</v>
      </c>
      <c r="D121" s="30" t="s">
        <v>74</v>
      </c>
      <c r="E121" s="73" t="s">
        <v>82</v>
      </c>
      <c r="F121" s="110" t="s">
        <v>373</v>
      </c>
      <c r="G121" s="913" t="s">
        <v>374</v>
      </c>
      <c r="H121" s="30" t="s">
        <v>198</v>
      </c>
    </row>
    <row r="122" spans="1:8" ht="51" customHeight="1" x14ac:dyDescent="0.25">
      <c r="A122" s="79"/>
      <c r="B122" s="276">
        <v>1</v>
      </c>
      <c r="C122" s="30" t="s">
        <v>529</v>
      </c>
      <c r="D122" s="43" t="s">
        <v>8</v>
      </c>
      <c r="E122" s="73" t="s">
        <v>738</v>
      </c>
      <c r="F122" s="110" t="s">
        <v>265</v>
      </c>
      <c r="G122" s="913" t="s">
        <v>610</v>
      </c>
      <c r="H122" s="43" t="s">
        <v>8</v>
      </c>
    </row>
    <row r="123" spans="1:8" ht="55.5" customHeight="1" x14ac:dyDescent="0.25">
      <c r="A123" s="79"/>
      <c r="B123" s="276">
        <v>1</v>
      </c>
      <c r="C123" s="30" t="s">
        <v>375</v>
      </c>
      <c r="D123" s="73" t="s">
        <v>711</v>
      </c>
      <c r="E123" s="73" t="s">
        <v>82</v>
      </c>
      <c r="F123" s="110" t="s">
        <v>266</v>
      </c>
      <c r="G123" s="913" t="s">
        <v>432</v>
      </c>
      <c r="H123" s="30" t="s">
        <v>607</v>
      </c>
    </row>
    <row r="124" spans="1:8" ht="189" customHeight="1" x14ac:dyDescent="0.25">
      <c r="A124" s="79"/>
      <c r="B124" s="276" t="s">
        <v>102</v>
      </c>
      <c r="C124" s="30" t="s">
        <v>376</v>
      </c>
      <c r="D124" s="88" t="s">
        <v>608</v>
      </c>
      <c r="E124" s="73" t="s">
        <v>205</v>
      </c>
      <c r="F124" s="110" t="s">
        <v>267</v>
      </c>
      <c r="G124" s="913" t="s">
        <v>433</v>
      </c>
      <c r="H124" s="74" t="s">
        <v>609</v>
      </c>
    </row>
    <row r="125" spans="1:8" ht="58.5" customHeight="1" x14ac:dyDescent="0.25">
      <c r="A125" s="79"/>
      <c r="B125" s="282">
        <v>1</v>
      </c>
      <c r="C125" s="36" t="s">
        <v>377</v>
      </c>
      <c r="D125" s="30" t="s">
        <v>355</v>
      </c>
      <c r="E125" s="73" t="s">
        <v>354</v>
      </c>
      <c r="F125" s="111" t="s">
        <v>296</v>
      </c>
      <c r="G125" s="913" t="s">
        <v>434</v>
      </c>
      <c r="H125" s="30" t="s">
        <v>356</v>
      </c>
    </row>
    <row r="126" spans="1:8" ht="45" customHeight="1" x14ac:dyDescent="0.25">
      <c r="A126" s="202"/>
      <c r="B126" s="277">
        <v>1</v>
      </c>
      <c r="C126" s="30" t="s">
        <v>748</v>
      </c>
      <c r="D126" s="30" t="s">
        <v>749</v>
      </c>
      <c r="E126" s="73" t="s">
        <v>1820</v>
      </c>
      <c r="F126" s="111" t="s">
        <v>750</v>
      </c>
      <c r="G126" s="913" t="s">
        <v>752</v>
      </c>
      <c r="H126" s="30" t="s">
        <v>753</v>
      </c>
    </row>
    <row r="127" spans="1:8" ht="56.25" customHeight="1" x14ac:dyDescent="0.25">
      <c r="A127" s="202"/>
      <c r="B127" s="282" t="s">
        <v>102</v>
      </c>
      <c r="C127" s="43" t="s">
        <v>378</v>
      </c>
      <c r="D127" s="43" t="s">
        <v>8</v>
      </c>
      <c r="E127" s="101" t="s">
        <v>82</v>
      </c>
      <c r="F127" s="115" t="s">
        <v>268</v>
      </c>
      <c r="G127" s="913" t="s">
        <v>435</v>
      </c>
      <c r="H127" s="30" t="s">
        <v>8</v>
      </c>
    </row>
    <row r="128" spans="1:8" ht="50.25" customHeight="1" x14ac:dyDescent="0.25">
      <c r="A128" s="202"/>
      <c r="B128" s="282">
        <v>1</v>
      </c>
      <c r="C128" s="43" t="s">
        <v>380</v>
      </c>
      <c r="D128" s="36" t="s">
        <v>225</v>
      </c>
      <c r="E128" s="99" t="s">
        <v>697</v>
      </c>
      <c r="F128" s="115" t="s">
        <v>761</v>
      </c>
      <c r="G128" s="913" t="s">
        <v>789</v>
      </c>
      <c r="H128" s="30" t="s">
        <v>227</v>
      </c>
    </row>
    <row r="129" spans="1:8" ht="46.5" customHeight="1" x14ac:dyDescent="0.25">
      <c r="A129" s="202"/>
      <c r="B129" s="282">
        <v>1</v>
      </c>
      <c r="C129" s="43" t="s">
        <v>379</v>
      </c>
      <c r="D129" s="36" t="s">
        <v>226</v>
      </c>
      <c r="E129" s="101" t="s">
        <v>82</v>
      </c>
      <c r="F129" s="115" t="s">
        <v>762</v>
      </c>
      <c r="G129" s="913" t="s">
        <v>790</v>
      </c>
      <c r="H129" s="30" t="s">
        <v>227</v>
      </c>
    </row>
    <row r="130" spans="1:8" s="87" customFormat="1" ht="27" customHeight="1" x14ac:dyDescent="0.25">
      <c r="A130" s="79"/>
      <c r="B130" s="620">
        <v>1</v>
      </c>
      <c r="C130" s="75" t="s">
        <v>62</v>
      </c>
      <c r="D130" s="71"/>
      <c r="E130" s="92"/>
      <c r="F130" s="112" t="s">
        <v>254</v>
      </c>
      <c r="G130" s="991" t="s">
        <v>210</v>
      </c>
      <c r="H130" s="71"/>
    </row>
    <row r="131" spans="1:8" ht="235.5" customHeight="1" x14ac:dyDescent="0.25">
      <c r="A131" s="79"/>
      <c r="B131" s="282">
        <v>1</v>
      </c>
      <c r="C131" s="174" t="s">
        <v>381</v>
      </c>
      <c r="D131" s="33" t="s">
        <v>18</v>
      </c>
      <c r="E131" s="73" t="s">
        <v>782</v>
      </c>
      <c r="F131" s="111" t="s">
        <v>281</v>
      </c>
      <c r="G131" s="976" t="s">
        <v>436</v>
      </c>
      <c r="H131" s="33" t="s">
        <v>18</v>
      </c>
    </row>
    <row r="132" spans="1:8" ht="87.75" customHeight="1" x14ac:dyDescent="0.25">
      <c r="A132" s="79"/>
      <c r="B132" s="282">
        <v>1</v>
      </c>
      <c r="C132" s="36" t="s">
        <v>382</v>
      </c>
      <c r="D132" s="36" t="s">
        <v>88</v>
      </c>
      <c r="E132" s="91" t="s">
        <v>89</v>
      </c>
      <c r="F132" s="296" t="s">
        <v>283</v>
      </c>
      <c r="G132" s="975" t="s">
        <v>437</v>
      </c>
      <c r="H132" s="36" t="s">
        <v>88</v>
      </c>
    </row>
    <row r="133" spans="1:8" ht="132.75" customHeight="1" x14ac:dyDescent="0.25">
      <c r="A133" s="79"/>
      <c r="B133" s="282">
        <v>1</v>
      </c>
      <c r="C133" s="36" t="s">
        <v>383</v>
      </c>
      <c r="D133" s="73" t="s">
        <v>783</v>
      </c>
      <c r="E133" s="18" t="s">
        <v>241</v>
      </c>
      <c r="F133" s="296" t="s">
        <v>312</v>
      </c>
      <c r="G133" s="913" t="s">
        <v>438</v>
      </c>
      <c r="H133" s="30" t="s">
        <v>3100</v>
      </c>
    </row>
    <row r="134" spans="1:8" ht="42" customHeight="1" x14ac:dyDescent="0.25">
      <c r="A134" s="79"/>
      <c r="B134" s="282">
        <v>1</v>
      </c>
      <c r="C134" s="36" t="s">
        <v>384</v>
      </c>
      <c r="D134" s="36" t="s">
        <v>3</v>
      </c>
      <c r="E134" s="259" t="s">
        <v>514</v>
      </c>
      <c r="F134" s="111" t="s">
        <v>284</v>
      </c>
      <c r="G134" s="975" t="s">
        <v>439</v>
      </c>
      <c r="H134" s="30" t="s">
        <v>232</v>
      </c>
    </row>
    <row r="135" spans="1:8" ht="44.25" customHeight="1" x14ac:dyDescent="0.25">
      <c r="A135" s="79"/>
      <c r="B135" s="282">
        <v>1</v>
      </c>
      <c r="C135" s="36" t="s">
        <v>385</v>
      </c>
      <c r="D135" s="30" t="s">
        <v>745</v>
      </c>
      <c r="E135" s="91" t="s">
        <v>758</v>
      </c>
      <c r="F135" s="113" t="s">
        <v>287</v>
      </c>
      <c r="G135" s="975" t="s">
        <v>440</v>
      </c>
      <c r="H135" s="30" t="s">
        <v>745</v>
      </c>
    </row>
    <row r="136" spans="1:8" ht="50.25" customHeight="1" x14ac:dyDescent="0.25">
      <c r="A136" s="79"/>
      <c r="B136" s="282">
        <v>1</v>
      </c>
      <c r="C136" s="36" t="s">
        <v>386</v>
      </c>
      <c r="D136" s="30" t="s">
        <v>2044</v>
      </c>
      <c r="E136" s="91" t="s">
        <v>759</v>
      </c>
      <c r="F136" s="296" t="s">
        <v>288</v>
      </c>
      <c r="G136" s="975" t="s">
        <v>441</v>
      </c>
      <c r="H136" s="30" t="s">
        <v>2044</v>
      </c>
    </row>
    <row r="137" spans="1:8" ht="49.5" customHeight="1" x14ac:dyDescent="0.25">
      <c r="A137" s="79"/>
      <c r="B137" s="282">
        <v>1</v>
      </c>
      <c r="C137" s="36" t="s">
        <v>387</v>
      </c>
      <c r="D137" s="36" t="s">
        <v>23</v>
      </c>
      <c r="E137" s="91" t="s">
        <v>760</v>
      </c>
      <c r="F137" s="296" t="s">
        <v>118</v>
      </c>
      <c r="G137" s="975" t="s">
        <v>442</v>
      </c>
      <c r="H137" s="36" t="s">
        <v>23</v>
      </c>
    </row>
    <row r="138" spans="1:8" ht="48.75" customHeight="1" x14ac:dyDescent="0.25">
      <c r="A138" s="79"/>
      <c r="B138" s="282">
        <v>1</v>
      </c>
      <c r="C138" s="30" t="s">
        <v>388</v>
      </c>
      <c r="D138" s="30" t="s">
        <v>768</v>
      </c>
      <c r="E138" s="73" t="s">
        <v>4</v>
      </c>
      <c r="F138" s="111" t="s">
        <v>289</v>
      </c>
      <c r="G138" s="913" t="s">
        <v>443</v>
      </c>
      <c r="H138" s="30" t="s">
        <v>212</v>
      </c>
    </row>
    <row r="139" spans="1:8" ht="63.75" customHeight="1" x14ac:dyDescent="0.25">
      <c r="A139" s="79"/>
      <c r="B139" s="282">
        <v>1</v>
      </c>
      <c r="C139" s="36" t="s">
        <v>389</v>
      </c>
      <c r="D139" s="30" t="s">
        <v>768</v>
      </c>
      <c r="E139" s="91" t="s">
        <v>5</v>
      </c>
      <c r="F139" s="296" t="s">
        <v>290</v>
      </c>
      <c r="G139" s="913" t="s">
        <v>444</v>
      </c>
      <c r="H139" s="36" t="s">
        <v>212</v>
      </c>
    </row>
    <row r="140" spans="1:8" ht="59.25" customHeight="1" x14ac:dyDescent="0.25">
      <c r="A140" s="79"/>
      <c r="B140" s="282">
        <v>1</v>
      </c>
      <c r="C140" s="36" t="s">
        <v>390</v>
      </c>
      <c r="D140" s="36" t="s">
        <v>154</v>
      </c>
      <c r="E140" s="91" t="s">
        <v>769</v>
      </c>
      <c r="F140" s="296" t="s">
        <v>291</v>
      </c>
      <c r="G140" s="975" t="s">
        <v>445</v>
      </c>
      <c r="H140" s="36" t="s">
        <v>215</v>
      </c>
    </row>
    <row r="141" spans="1:8" ht="43.5" customHeight="1" x14ac:dyDescent="0.25">
      <c r="A141" s="79"/>
      <c r="B141" s="282">
        <v>1</v>
      </c>
      <c r="C141" s="34" t="s">
        <v>391</v>
      </c>
      <c r="D141" s="41" t="s">
        <v>20</v>
      </c>
      <c r="E141" s="19" t="s">
        <v>91</v>
      </c>
      <c r="F141" s="296" t="s">
        <v>292</v>
      </c>
      <c r="G141" s="974" t="s">
        <v>446</v>
      </c>
      <c r="H141" s="41" t="s">
        <v>20</v>
      </c>
    </row>
    <row r="142" spans="1:8" ht="45.75" customHeight="1" x14ac:dyDescent="0.25">
      <c r="A142" s="79"/>
      <c r="B142" s="282">
        <v>1</v>
      </c>
      <c r="C142" s="34" t="s">
        <v>392</v>
      </c>
      <c r="D142" s="41" t="s">
        <v>20</v>
      </c>
      <c r="E142" s="19" t="s">
        <v>91</v>
      </c>
      <c r="F142" s="296" t="s">
        <v>293</v>
      </c>
      <c r="G142" s="974" t="s">
        <v>447</v>
      </c>
      <c r="H142" s="41" t="s">
        <v>20</v>
      </c>
    </row>
    <row r="143" spans="1:8" ht="21" customHeight="1" x14ac:dyDescent="0.25">
      <c r="A143" s="79"/>
      <c r="B143" s="70" t="s">
        <v>102</v>
      </c>
      <c r="C143" s="104" t="s">
        <v>69</v>
      </c>
      <c r="D143" s="75"/>
      <c r="E143" s="97"/>
      <c r="F143" s="114" t="s">
        <v>256</v>
      </c>
      <c r="G143" s="972" t="s">
        <v>216</v>
      </c>
      <c r="H143" s="75"/>
    </row>
    <row r="144" spans="1:8" ht="43.5" customHeight="1" x14ac:dyDescent="0.25">
      <c r="A144" s="79"/>
      <c r="B144" s="282">
        <v>1</v>
      </c>
      <c r="C144" s="30" t="s">
        <v>393</v>
      </c>
      <c r="D144" s="30" t="s">
        <v>8</v>
      </c>
      <c r="E144" s="19" t="s">
        <v>159</v>
      </c>
      <c r="F144" s="111" t="s">
        <v>294</v>
      </c>
      <c r="G144" s="913" t="s">
        <v>448</v>
      </c>
      <c r="H144" s="30" t="s">
        <v>8</v>
      </c>
    </row>
    <row r="145" spans="1:8" ht="99.75" customHeight="1" x14ac:dyDescent="0.25">
      <c r="A145" s="79"/>
      <c r="B145" s="282">
        <v>1</v>
      </c>
      <c r="C145" s="30" t="s">
        <v>394</v>
      </c>
      <c r="D145" s="76" t="s">
        <v>233</v>
      </c>
      <c r="E145" s="19" t="s">
        <v>217</v>
      </c>
      <c r="F145" s="111" t="s">
        <v>295</v>
      </c>
      <c r="G145" s="913" t="s">
        <v>449</v>
      </c>
      <c r="H145" s="30" t="s">
        <v>1936</v>
      </c>
    </row>
    <row r="146" spans="1:8" ht="21.75" customHeight="1" x14ac:dyDescent="0.25">
      <c r="A146" s="79"/>
      <c r="B146" s="70">
        <v>1</v>
      </c>
      <c r="C146" s="71" t="s">
        <v>161</v>
      </c>
      <c r="D146" s="71"/>
      <c r="E146" s="71"/>
      <c r="F146" s="114" t="s">
        <v>255</v>
      </c>
      <c r="G146" s="991" t="s">
        <v>219</v>
      </c>
      <c r="H146" s="71"/>
    </row>
    <row r="147" spans="1:8" ht="35.25" customHeight="1" x14ac:dyDescent="0.25">
      <c r="A147" s="202"/>
      <c r="B147" s="277">
        <v>1</v>
      </c>
      <c r="C147" s="30" t="s">
        <v>395</v>
      </c>
      <c r="D147" s="30" t="s">
        <v>8</v>
      </c>
      <c r="E147" s="19" t="s">
        <v>218</v>
      </c>
      <c r="F147" s="111" t="s">
        <v>257</v>
      </c>
      <c r="G147" s="913" t="s">
        <v>450</v>
      </c>
      <c r="H147" s="30" t="s">
        <v>8</v>
      </c>
    </row>
    <row r="148" spans="1:8" ht="42" customHeight="1" x14ac:dyDescent="0.25">
      <c r="A148" s="202"/>
      <c r="B148" s="277">
        <v>1</v>
      </c>
      <c r="C148" s="30" t="s">
        <v>396</v>
      </c>
      <c r="D148" s="30" t="s">
        <v>1013</v>
      </c>
      <c r="E148" s="19" t="s">
        <v>162</v>
      </c>
      <c r="F148" s="111" t="s">
        <v>297</v>
      </c>
      <c r="G148" s="913" t="s">
        <v>451</v>
      </c>
      <c r="H148" s="30" t="s">
        <v>2118</v>
      </c>
    </row>
    <row r="149" spans="1:8" ht="39" customHeight="1" x14ac:dyDescent="0.25">
      <c r="A149" s="202"/>
      <c r="B149" s="276">
        <v>1</v>
      </c>
      <c r="C149" s="30" t="s">
        <v>467</v>
      </c>
      <c r="D149" s="30" t="s">
        <v>700</v>
      </c>
      <c r="E149" s="91" t="s">
        <v>245</v>
      </c>
      <c r="F149" s="113" t="s">
        <v>298</v>
      </c>
      <c r="G149" s="913" t="s">
        <v>468</v>
      </c>
      <c r="H149" s="30" t="s">
        <v>723</v>
      </c>
    </row>
    <row r="150" spans="1:8" ht="107.25" customHeight="1" x14ac:dyDescent="0.25">
      <c r="A150" s="202"/>
      <c r="B150" s="277">
        <v>1</v>
      </c>
      <c r="C150" s="43" t="s">
        <v>397</v>
      </c>
      <c r="D150" s="73" t="s">
        <v>1821</v>
      </c>
      <c r="E150" s="73" t="s">
        <v>1709</v>
      </c>
      <c r="F150" s="296" t="s">
        <v>276</v>
      </c>
      <c r="G150" s="913" t="s">
        <v>452</v>
      </c>
      <c r="H150" s="30" t="s">
        <v>1822</v>
      </c>
    </row>
    <row r="151" spans="1:8" ht="45" customHeight="1" x14ac:dyDescent="0.25">
      <c r="A151" s="202"/>
      <c r="B151" s="277">
        <v>1</v>
      </c>
      <c r="C151" s="28" t="s">
        <v>398</v>
      </c>
      <c r="D151" s="30" t="s">
        <v>700</v>
      </c>
      <c r="E151" s="19" t="s">
        <v>82</v>
      </c>
      <c r="F151" s="111" t="s">
        <v>299</v>
      </c>
      <c r="G151" s="913" t="s">
        <v>453</v>
      </c>
      <c r="H151" s="30" t="s">
        <v>701</v>
      </c>
    </row>
    <row r="152" spans="1:8" ht="22.5" customHeight="1" x14ac:dyDescent="0.25">
      <c r="A152" s="79"/>
      <c r="B152" s="70">
        <v>1</v>
      </c>
      <c r="C152" s="104" t="s">
        <v>167</v>
      </c>
      <c r="D152" s="71"/>
      <c r="E152" s="92"/>
      <c r="F152" s="112" t="s">
        <v>258</v>
      </c>
      <c r="G152" s="991" t="s">
        <v>220</v>
      </c>
      <c r="H152" s="71"/>
    </row>
    <row r="153" spans="1:8" ht="156.75" customHeight="1" x14ac:dyDescent="0.25">
      <c r="A153" s="202"/>
      <c r="B153" s="1001">
        <v>1</v>
      </c>
      <c r="C153" s="43" t="s">
        <v>399</v>
      </c>
      <c r="D153" s="30" t="s">
        <v>203</v>
      </c>
      <c r="E153" s="91" t="s">
        <v>110</v>
      </c>
      <c r="F153" s="296" t="s">
        <v>300</v>
      </c>
      <c r="G153" s="913" t="s">
        <v>454</v>
      </c>
      <c r="H153" s="30" t="s">
        <v>204</v>
      </c>
    </row>
    <row r="154" spans="1:8" ht="360.75" customHeight="1" x14ac:dyDescent="0.25">
      <c r="A154" s="202"/>
      <c r="B154" s="277" t="s">
        <v>102</v>
      </c>
      <c r="C154" s="43" t="s">
        <v>400</v>
      </c>
      <c r="D154" s="35" t="s">
        <v>694</v>
      </c>
      <c r="E154" s="99" t="s">
        <v>784</v>
      </c>
      <c r="F154" s="115" t="s">
        <v>301</v>
      </c>
      <c r="G154" s="287" t="s">
        <v>455</v>
      </c>
      <c r="H154" s="30" t="s">
        <v>735</v>
      </c>
    </row>
    <row r="155" spans="1:8" ht="28.5" customHeight="1" x14ac:dyDescent="0.25">
      <c r="A155" s="79"/>
      <c r="B155" s="70">
        <v>1</v>
      </c>
      <c r="C155" s="104" t="s">
        <v>111</v>
      </c>
      <c r="D155" s="71"/>
      <c r="E155" s="92"/>
      <c r="F155" s="112" t="s">
        <v>259</v>
      </c>
      <c r="G155" s="991" t="s">
        <v>221</v>
      </c>
      <c r="H155" s="71"/>
    </row>
    <row r="156" spans="1:8" ht="51.75" customHeight="1" x14ac:dyDescent="0.25">
      <c r="A156" s="79"/>
      <c r="B156" s="276">
        <v>1</v>
      </c>
      <c r="C156" s="30" t="s">
        <v>401</v>
      </c>
      <c r="D156" s="73" t="s">
        <v>203</v>
      </c>
      <c r="E156" s="73" t="s">
        <v>235</v>
      </c>
      <c r="F156" s="111" t="s">
        <v>277</v>
      </c>
      <c r="G156" s="913" t="s">
        <v>456</v>
      </c>
      <c r="H156" s="30" t="s">
        <v>204</v>
      </c>
    </row>
    <row r="157" spans="1:8" ht="96.75" customHeight="1" x14ac:dyDescent="0.25">
      <c r="A157" s="202"/>
      <c r="B157" s="277">
        <v>1</v>
      </c>
      <c r="C157" s="36" t="s">
        <v>402</v>
      </c>
      <c r="D157" s="30" t="s">
        <v>744</v>
      </c>
      <c r="E157" s="73" t="s">
        <v>1986</v>
      </c>
      <c r="F157" s="115" t="s">
        <v>112</v>
      </c>
      <c r="G157" s="975" t="s">
        <v>457</v>
      </c>
      <c r="H157" s="36" t="s">
        <v>739</v>
      </c>
    </row>
    <row r="158" spans="1:8" ht="191.25" x14ac:dyDescent="0.25">
      <c r="A158" s="202"/>
      <c r="B158" s="277">
        <v>1</v>
      </c>
      <c r="C158" s="36" t="s">
        <v>403</v>
      </c>
      <c r="D158" s="30" t="s">
        <v>2044</v>
      </c>
      <c r="E158" s="73" t="s">
        <v>1987</v>
      </c>
      <c r="F158" s="115" t="s">
        <v>113</v>
      </c>
      <c r="G158" s="975" t="s">
        <v>458</v>
      </c>
      <c r="H158" s="30" t="s">
        <v>2044</v>
      </c>
    </row>
    <row r="159" spans="1:8" ht="168.75" x14ac:dyDescent="0.25">
      <c r="A159" s="202"/>
      <c r="B159" s="277">
        <v>1</v>
      </c>
      <c r="C159" s="36" t="s">
        <v>404</v>
      </c>
      <c r="D159" s="37" t="s">
        <v>1790</v>
      </c>
      <c r="E159" s="73" t="s">
        <v>2339</v>
      </c>
      <c r="F159" s="115" t="s">
        <v>115</v>
      </c>
      <c r="G159" s="975" t="s">
        <v>459</v>
      </c>
      <c r="H159" s="37" t="s">
        <v>104</v>
      </c>
    </row>
    <row r="160" spans="1:8" ht="135" x14ac:dyDescent="0.25">
      <c r="A160" s="202"/>
      <c r="B160" s="277">
        <v>1</v>
      </c>
      <c r="C160" s="34" t="s">
        <v>405</v>
      </c>
      <c r="D160" s="41" t="s">
        <v>20</v>
      </c>
      <c r="E160" s="19" t="s">
        <v>90</v>
      </c>
      <c r="F160" s="111" t="s">
        <v>302</v>
      </c>
      <c r="G160" s="974" t="s">
        <v>460</v>
      </c>
      <c r="H160" s="41" t="s">
        <v>20</v>
      </c>
    </row>
    <row r="161" spans="1:8" ht="123.75" x14ac:dyDescent="0.25">
      <c r="A161" s="202"/>
      <c r="B161" s="277">
        <v>1</v>
      </c>
      <c r="C161" s="34" t="s">
        <v>406</v>
      </c>
      <c r="D161" s="41" t="s">
        <v>20</v>
      </c>
      <c r="E161" s="19" t="s">
        <v>91</v>
      </c>
      <c r="F161" s="111" t="s">
        <v>303</v>
      </c>
      <c r="G161" s="974" t="s">
        <v>461</v>
      </c>
      <c r="H161" s="41" t="s">
        <v>20</v>
      </c>
    </row>
    <row r="162" spans="1:8" ht="49.5" customHeight="1" x14ac:dyDescent="0.25">
      <c r="A162" s="202"/>
      <c r="B162" s="276">
        <v>1</v>
      </c>
      <c r="C162" s="43" t="s">
        <v>480</v>
      </c>
      <c r="D162" s="43" t="s">
        <v>768</v>
      </c>
      <c r="E162" s="73" t="s">
        <v>82</v>
      </c>
      <c r="F162" s="110" t="s">
        <v>304</v>
      </c>
      <c r="G162" s="913" t="s">
        <v>482</v>
      </c>
      <c r="H162" s="53" t="s">
        <v>212</v>
      </c>
    </row>
    <row r="163" spans="1:8" ht="51.75" customHeight="1" x14ac:dyDescent="0.25">
      <c r="A163" s="202"/>
      <c r="B163" s="276">
        <v>1</v>
      </c>
      <c r="C163" s="43" t="s">
        <v>481</v>
      </c>
      <c r="D163" s="43" t="s">
        <v>768</v>
      </c>
      <c r="E163" s="73" t="s">
        <v>82</v>
      </c>
      <c r="F163" s="110" t="s">
        <v>305</v>
      </c>
      <c r="G163" s="913" t="s">
        <v>483</v>
      </c>
      <c r="H163" s="53" t="s">
        <v>212</v>
      </c>
    </row>
    <row r="164" spans="1:8" ht="81.75" customHeight="1" x14ac:dyDescent="0.25">
      <c r="A164" s="202"/>
      <c r="B164" s="276">
        <v>1</v>
      </c>
      <c r="C164" s="43" t="s">
        <v>484</v>
      </c>
      <c r="D164" s="30" t="s">
        <v>171</v>
      </c>
      <c r="E164" s="73" t="s">
        <v>3373</v>
      </c>
      <c r="F164" s="110" t="s">
        <v>278</v>
      </c>
      <c r="G164" s="913" t="s">
        <v>486</v>
      </c>
      <c r="H164" s="30" t="s">
        <v>246</v>
      </c>
    </row>
    <row r="165" spans="1:8" s="89" customFormat="1" ht="39.75" customHeight="1" x14ac:dyDescent="0.25">
      <c r="A165" s="203"/>
      <c r="B165" s="276">
        <v>1</v>
      </c>
      <c r="C165" s="30" t="s">
        <v>485</v>
      </c>
      <c r="D165" s="30" t="s">
        <v>2068</v>
      </c>
      <c r="E165" s="73" t="s">
        <v>2067</v>
      </c>
      <c r="F165" s="110" t="s">
        <v>306</v>
      </c>
      <c r="G165" s="913" t="s">
        <v>487</v>
      </c>
      <c r="H165" s="30" t="s">
        <v>2065</v>
      </c>
    </row>
    <row r="166" spans="1:8" ht="20.25" customHeight="1" x14ac:dyDescent="0.25">
      <c r="A166" s="79"/>
      <c r="B166" s="70" t="s">
        <v>102</v>
      </c>
      <c r="C166" s="104" t="s">
        <v>1</v>
      </c>
      <c r="D166" s="71"/>
      <c r="E166" s="92"/>
      <c r="F166" s="112" t="s">
        <v>260</v>
      </c>
      <c r="G166" s="991" t="s">
        <v>222</v>
      </c>
      <c r="H166" s="71"/>
    </row>
    <row r="167" spans="1:8" ht="57.75" customHeight="1" x14ac:dyDescent="0.25">
      <c r="A167" s="202"/>
      <c r="B167" s="277">
        <v>1</v>
      </c>
      <c r="C167" s="43" t="s">
        <v>407</v>
      </c>
      <c r="D167" s="41" t="s">
        <v>174</v>
      </c>
      <c r="E167" s="91" t="s">
        <v>172</v>
      </c>
      <c r="F167" s="296" t="s">
        <v>269</v>
      </c>
      <c r="G167" s="913" t="s">
        <v>462</v>
      </c>
      <c r="H167" s="53" t="s">
        <v>793</v>
      </c>
    </row>
    <row r="168" spans="1:8" ht="67.5" x14ac:dyDescent="0.25">
      <c r="A168" s="202"/>
      <c r="B168" s="277">
        <v>1</v>
      </c>
      <c r="C168" s="43" t="s">
        <v>408</v>
      </c>
      <c r="D168" s="30" t="s">
        <v>712</v>
      </c>
      <c r="E168" s="73" t="s">
        <v>1933</v>
      </c>
      <c r="F168" s="296" t="s">
        <v>270</v>
      </c>
      <c r="G168" s="913" t="s">
        <v>463</v>
      </c>
      <c r="H168" s="30" t="s">
        <v>713</v>
      </c>
    </row>
    <row r="169" spans="1:8" ht="45" x14ac:dyDescent="0.25">
      <c r="A169" s="202"/>
      <c r="B169" s="277">
        <v>1</v>
      </c>
      <c r="C169" s="43" t="s">
        <v>409</v>
      </c>
      <c r="D169" s="30" t="s">
        <v>1887</v>
      </c>
      <c r="E169" s="91" t="s">
        <v>82</v>
      </c>
      <c r="F169" s="296" t="s">
        <v>271</v>
      </c>
      <c r="G169" s="913" t="s">
        <v>464</v>
      </c>
      <c r="H169" s="30" t="s">
        <v>1888</v>
      </c>
    </row>
    <row r="170" spans="1:8" ht="33.75" x14ac:dyDescent="0.25">
      <c r="A170" s="202"/>
      <c r="B170" s="277">
        <v>1</v>
      </c>
      <c r="C170" s="30" t="s">
        <v>489</v>
      </c>
      <c r="D170" s="43" t="s">
        <v>8</v>
      </c>
      <c r="E170" s="91" t="s">
        <v>488</v>
      </c>
      <c r="F170" s="296" t="s">
        <v>279</v>
      </c>
      <c r="G170" s="913" t="s">
        <v>509</v>
      </c>
      <c r="H170" s="30" t="s">
        <v>8</v>
      </c>
    </row>
    <row r="171" spans="1:8" ht="45" x14ac:dyDescent="0.25">
      <c r="A171" s="202"/>
      <c r="B171" s="277">
        <v>1</v>
      </c>
      <c r="C171" s="43" t="s">
        <v>410</v>
      </c>
      <c r="D171" s="43" t="s">
        <v>58</v>
      </c>
      <c r="E171" s="73" t="s">
        <v>240</v>
      </c>
      <c r="F171" s="111" t="s">
        <v>272</v>
      </c>
      <c r="G171" s="287" t="s">
        <v>465</v>
      </c>
      <c r="H171" s="43" t="s">
        <v>212</v>
      </c>
    </row>
    <row r="172" spans="1:8" ht="39.75" customHeight="1" x14ac:dyDescent="0.25">
      <c r="A172" s="202"/>
      <c r="B172" s="277">
        <v>1</v>
      </c>
      <c r="C172" s="43" t="s">
        <v>411</v>
      </c>
      <c r="D172" s="43" t="s">
        <v>58</v>
      </c>
      <c r="E172" s="73" t="s">
        <v>1773</v>
      </c>
      <c r="F172" s="111" t="s">
        <v>273</v>
      </c>
      <c r="G172" s="287" t="s">
        <v>430</v>
      </c>
      <c r="H172" s="43" t="s">
        <v>212</v>
      </c>
    </row>
    <row r="173" spans="1:8" ht="57" customHeight="1" x14ac:dyDescent="0.25">
      <c r="A173" s="202"/>
      <c r="B173" s="277">
        <v>1</v>
      </c>
      <c r="C173" s="30" t="s">
        <v>716</v>
      </c>
      <c r="D173" s="30" t="s">
        <v>700</v>
      </c>
      <c r="E173" s="73" t="s">
        <v>718</v>
      </c>
      <c r="F173" s="111" t="s">
        <v>717</v>
      </c>
      <c r="G173" s="913" t="s">
        <v>719</v>
      </c>
      <c r="H173" s="30" t="s">
        <v>701</v>
      </c>
    </row>
    <row r="174" spans="1:8" ht="33.75" x14ac:dyDescent="0.25">
      <c r="A174" s="202"/>
      <c r="B174" s="277">
        <v>1</v>
      </c>
      <c r="C174" s="43" t="s">
        <v>412</v>
      </c>
      <c r="D174" s="43" t="s">
        <v>8</v>
      </c>
      <c r="E174" s="91" t="s">
        <v>82</v>
      </c>
      <c r="F174" s="296" t="s">
        <v>280</v>
      </c>
      <c r="G174" s="913" t="s">
        <v>429</v>
      </c>
      <c r="H174" s="30" t="s">
        <v>8</v>
      </c>
    </row>
    <row r="175" spans="1:8" ht="81" customHeight="1" x14ac:dyDescent="0.25">
      <c r="A175" s="202"/>
      <c r="B175" s="277" t="s">
        <v>102</v>
      </c>
      <c r="C175" s="35" t="s">
        <v>695</v>
      </c>
      <c r="D175" s="36" t="s">
        <v>773</v>
      </c>
      <c r="E175" s="260" t="s">
        <v>696</v>
      </c>
      <c r="F175" s="261" t="s">
        <v>307</v>
      </c>
      <c r="G175" s="913" t="s">
        <v>692</v>
      </c>
      <c r="H175" s="30" t="s">
        <v>570</v>
      </c>
    </row>
    <row r="176" spans="1:8" ht="240.75" customHeight="1" x14ac:dyDescent="0.25">
      <c r="A176" s="202"/>
      <c r="B176" s="277" t="s">
        <v>102</v>
      </c>
      <c r="C176" s="288" t="s">
        <v>1747</v>
      </c>
      <c r="D176" s="30" t="s">
        <v>742</v>
      </c>
      <c r="E176" s="259" t="s">
        <v>475</v>
      </c>
      <c r="F176" s="297" t="s">
        <v>274</v>
      </c>
      <c r="G176" s="913" t="s">
        <v>693</v>
      </c>
      <c r="H176" s="30" t="s">
        <v>743</v>
      </c>
    </row>
    <row r="177" spans="1:8" ht="20.25" customHeight="1" x14ac:dyDescent="0.25">
      <c r="A177" s="79"/>
      <c r="B177" s="70" t="s">
        <v>102</v>
      </c>
      <c r="C177" s="104" t="s">
        <v>490</v>
      </c>
      <c r="D177" s="71"/>
      <c r="E177" s="92"/>
      <c r="F177" s="112" t="s">
        <v>710</v>
      </c>
      <c r="G177" s="991" t="s">
        <v>495</v>
      </c>
      <c r="H177" s="71"/>
    </row>
    <row r="178" spans="1:8" ht="164.25" customHeight="1" x14ac:dyDescent="0.25">
      <c r="A178" s="202"/>
      <c r="B178" s="277">
        <v>1</v>
      </c>
      <c r="C178" s="43" t="s">
        <v>494</v>
      </c>
      <c r="D178" s="35" t="s">
        <v>741</v>
      </c>
      <c r="E178" s="73" t="s">
        <v>785</v>
      </c>
      <c r="F178" s="115" t="s">
        <v>706</v>
      </c>
      <c r="G178" s="913" t="s">
        <v>496</v>
      </c>
      <c r="H178" s="973" t="s">
        <v>740</v>
      </c>
    </row>
    <row r="179" spans="1:8" ht="84.75" customHeight="1" x14ac:dyDescent="0.25">
      <c r="A179" s="202"/>
      <c r="B179" s="277">
        <v>1</v>
      </c>
      <c r="C179" s="36" t="s">
        <v>491</v>
      </c>
      <c r="D179" s="30" t="s">
        <v>747</v>
      </c>
      <c r="E179" s="99" t="s">
        <v>176</v>
      </c>
      <c r="F179" s="115" t="s">
        <v>707</v>
      </c>
      <c r="G179" s="913" t="s">
        <v>497</v>
      </c>
      <c r="H179" s="30" t="s">
        <v>746</v>
      </c>
    </row>
    <row r="180" spans="1:8" ht="45" x14ac:dyDescent="0.25">
      <c r="A180" s="202"/>
      <c r="B180" s="277">
        <v>1</v>
      </c>
      <c r="C180" s="43" t="s">
        <v>646</v>
      </c>
      <c r="D180" s="30" t="s">
        <v>1889</v>
      </c>
      <c r="E180" s="91" t="s">
        <v>1848</v>
      </c>
      <c r="F180" s="110" t="s">
        <v>1927</v>
      </c>
      <c r="G180" s="913" t="s">
        <v>1302</v>
      </c>
      <c r="H180" s="30" t="s">
        <v>1890</v>
      </c>
    </row>
    <row r="181" spans="1:8" ht="46.5" customHeight="1" x14ac:dyDescent="0.25">
      <c r="A181" s="202"/>
      <c r="B181" s="277">
        <v>1</v>
      </c>
      <c r="C181" s="43" t="s">
        <v>492</v>
      </c>
      <c r="D181" s="34" t="s">
        <v>8</v>
      </c>
      <c r="E181" s="99" t="s">
        <v>82</v>
      </c>
      <c r="F181" s="115" t="s">
        <v>708</v>
      </c>
      <c r="G181" s="913" t="s">
        <v>498</v>
      </c>
      <c r="H181" s="34" t="s">
        <v>8</v>
      </c>
    </row>
    <row r="182" spans="1:8" ht="49.5" customHeight="1" x14ac:dyDescent="0.25">
      <c r="A182" s="202"/>
      <c r="B182" s="277">
        <v>1</v>
      </c>
      <c r="C182" s="30" t="s">
        <v>720</v>
      </c>
      <c r="D182" s="30" t="s">
        <v>700</v>
      </c>
      <c r="E182" s="73" t="s">
        <v>721</v>
      </c>
      <c r="F182" s="111" t="s">
        <v>764</v>
      </c>
      <c r="G182" s="913" t="s">
        <v>2852</v>
      </c>
      <c r="H182" s="30" t="s">
        <v>723</v>
      </c>
    </row>
    <row r="183" spans="1:8" ht="50.25" customHeight="1" x14ac:dyDescent="0.25">
      <c r="A183" s="202"/>
      <c r="B183" s="277">
        <v>1</v>
      </c>
      <c r="C183" s="43" t="s">
        <v>493</v>
      </c>
      <c r="D183" s="36" t="s">
        <v>8</v>
      </c>
      <c r="E183" s="99" t="s">
        <v>82</v>
      </c>
      <c r="F183" s="115" t="s">
        <v>709</v>
      </c>
      <c r="G183" s="913" t="s">
        <v>499</v>
      </c>
      <c r="H183" s="30" t="s">
        <v>8</v>
      </c>
    </row>
    <row r="184" spans="1:8" ht="20.25" customHeight="1" x14ac:dyDescent="0.25">
      <c r="A184" s="79"/>
      <c r="B184" s="70" t="s">
        <v>102</v>
      </c>
      <c r="C184" s="104" t="s">
        <v>3374</v>
      </c>
      <c r="D184" s="71"/>
      <c r="E184" s="92"/>
      <c r="F184" s="112" t="s">
        <v>613</v>
      </c>
      <c r="G184" s="991" t="s">
        <v>3375</v>
      </c>
      <c r="H184" s="71"/>
    </row>
    <row r="185" spans="1:8" ht="46.5" customHeight="1" x14ac:dyDescent="0.25">
      <c r="A185" s="202"/>
      <c r="B185" s="277">
        <v>1</v>
      </c>
      <c r="C185" s="30" t="s">
        <v>622</v>
      </c>
      <c r="D185" s="30" t="s">
        <v>8</v>
      </c>
      <c r="E185" s="99" t="s">
        <v>508</v>
      </c>
      <c r="F185" s="110" t="s">
        <v>614</v>
      </c>
      <c r="G185" s="913" t="s">
        <v>515</v>
      </c>
      <c r="H185" s="30" t="s">
        <v>8</v>
      </c>
    </row>
    <row r="186" spans="1:8" ht="46.5" customHeight="1" x14ac:dyDescent="0.25">
      <c r="A186" s="202"/>
      <c r="B186" s="277">
        <v>1</v>
      </c>
      <c r="C186" s="30" t="s">
        <v>737</v>
      </c>
      <c r="D186" s="30" t="s">
        <v>788</v>
      </c>
      <c r="E186" s="73" t="s">
        <v>507</v>
      </c>
      <c r="F186" s="110" t="s">
        <v>615</v>
      </c>
      <c r="G186" s="913" t="s">
        <v>516</v>
      </c>
      <c r="H186" s="30" t="s">
        <v>1445</v>
      </c>
    </row>
    <row r="187" spans="1:8" ht="49.5" customHeight="1" x14ac:dyDescent="0.25">
      <c r="A187" s="202"/>
      <c r="B187" s="277">
        <v>1</v>
      </c>
      <c r="C187" s="30" t="s">
        <v>616</v>
      </c>
      <c r="D187" s="36" t="s">
        <v>3</v>
      </c>
      <c r="E187" s="286" t="s">
        <v>506</v>
      </c>
      <c r="F187" s="110" t="s">
        <v>623</v>
      </c>
      <c r="G187" s="913" t="s">
        <v>517</v>
      </c>
      <c r="H187" s="30" t="s">
        <v>232</v>
      </c>
    </row>
    <row r="188" spans="1:8" ht="50.25" customHeight="1" x14ac:dyDescent="0.25">
      <c r="A188" s="202"/>
      <c r="B188" s="277">
        <v>1</v>
      </c>
      <c r="C188" s="30" t="s">
        <v>617</v>
      </c>
      <c r="D188" s="91" t="s">
        <v>8</v>
      </c>
      <c r="E188" s="286" t="s">
        <v>506</v>
      </c>
      <c r="F188" s="110" t="s">
        <v>624</v>
      </c>
      <c r="G188" s="913" t="s">
        <v>518</v>
      </c>
      <c r="H188" s="36" t="s">
        <v>8</v>
      </c>
    </row>
    <row r="189" spans="1:8" ht="46.5" customHeight="1" x14ac:dyDescent="0.25">
      <c r="A189" s="202"/>
      <c r="B189" s="277">
        <v>1</v>
      </c>
      <c r="C189" s="30" t="s">
        <v>618</v>
      </c>
      <c r="D189" s="73" t="s">
        <v>770</v>
      </c>
      <c r="E189" s="73" t="s">
        <v>502</v>
      </c>
      <c r="F189" s="110" t="s">
        <v>625</v>
      </c>
      <c r="G189" s="913" t="s">
        <v>519</v>
      </c>
      <c r="H189" s="30" t="s">
        <v>523</v>
      </c>
    </row>
    <row r="190" spans="1:8" ht="46.5" customHeight="1" x14ac:dyDescent="0.25">
      <c r="A190" s="202"/>
      <c r="B190" s="277">
        <v>1</v>
      </c>
      <c r="C190" s="30" t="s">
        <v>619</v>
      </c>
      <c r="D190" s="73" t="s">
        <v>779</v>
      </c>
      <c r="E190" s="73" t="s">
        <v>503</v>
      </c>
      <c r="F190" s="110" t="s">
        <v>626</v>
      </c>
      <c r="G190" s="913" t="s">
        <v>520</v>
      </c>
      <c r="H190" s="30" t="s">
        <v>523</v>
      </c>
    </row>
    <row r="191" spans="1:8" ht="46.5" customHeight="1" x14ac:dyDescent="0.25">
      <c r="A191" s="202"/>
      <c r="B191" s="277">
        <v>1</v>
      </c>
      <c r="C191" s="30" t="s">
        <v>620</v>
      </c>
      <c r="D191" s="73" t="s">
        <v>771</v>
      </c>
      <c r="E191" s="99" t="s">
        <v>504</v>
      </c>
      <c r="F191" s="110" t="s">
        <v>627</v>
      </c>
      <c r="G191" s="913" t="s">
        <v>521</v>
      </c>
      <c r="H191" s="30" t="s">
        <v>479</v>
      </c>
    </row>
    <row r="192" spans="1:8" ht="33.75" x14ac:dyDescent="0.25">
      <c r="A192" s="202"/>
      <c r="B192" s="277">
        <v>1</v>
      </c>
      <c r="C192" s="30" t="s">
        <v>621</v>
      </c>
      <c r="D192" s="30" t="s">
        <v>772</v>
      </c>
      <c r="E192" s="99" t="s">
        <v>505</v>
      </c>
      <c r="F192" s="110" t="s">
        <v>628</v>
      </c>
      <c r="G192" s="913" t="s">
        <v>522</v>
      </c>
      <c r="H192" s="30" t="s">
        <v>501</v>
      </c>
    </row>
    <row r="193" spans="1:8" ht="20.25" customHeight="1" x14ac:dyDescent="0.25">
      <c r="A193" s="79"/>
      <c r="B193" s="70" t="s">
        <v>102</v>
      </c>
      <c r="C193" s="104" t="s">
        <v>3376</v>
      </c>
      <c r="D193" s="71"/>
      <c r="E193" s="92"/>
      <c r="F193" s="112" t="s">
        <v>129</v>
      </c>
      <c r="G193" s="991" t="s">
        <v>228</v>
      </c>
      <c r="H193" s="71"/>
    </row>
    <row r="194" spans="1:8" ht="33.75" x14ac:dyDescent="0.25">
      <c r="A194" s="207"/>
      <c r="B194" s="276">
        <v>1</v>
      </c>
      <c r="C194" s="30" t="s">
        <v>413</v>
      </c>
      <c r="D194" s="30" t="s">
        <v>8</v>
      </c>
      <c r="E194" s="73" t="s">
        <v>786</v>
      </c>
      <c r="F194" s="111" t="s">
        <v>308</v>
      </c>
      <c r="G194" s="913" t="s">
        <v>428</v>
      </c>
      <c r="H194" s="30" t="s">
        <v>8</v>
      </c>
    </row>
    <row r="195" spans="1:8" ht="49.5" customHeight="1" x14ac:dyDescent="0.25">
      <c r="A195" s="207"/>
      <c r="B195" s="276">
        <v>1</v>
      </c>
      <c r="C195" s="30" t="s">
        <v>414</v>
      </c>
      <c r="D195" s="73" t="s">
        <v>243</v>
      </c>
      <c r="E195" s="73" t="s">
        <v>2340</v>
      </c>
      <c r="F195" s="111" t="s">
        <v>275</v>
      </c>
      <c r="G195" s="913" t="s">
        <v>427</v>
      </c>
      <c r="H195" s="30" t="s">
        <v>242</v>
      </c>
    </row>
    <row r="196" spans="1:8" ht="42" customHeight="1" x14ac:dyDescent="0.25">
      <c r="A196" s="207"/>
      <c r="B196" s="276">
        <v>1</v>
      </c>
      <c r="C196" s="30" t="s">
        <v>415</v>
      </c>
      <c r="D196" s="73" t="s">
        <v>3</v>
      </c>
      <c r="E196" s="73" t="s">
        <v>82</v>
      </c>
      <c r="F196" s="111" t="s">
        <v>309</v>
      </c>
      <c r="G196" s="913" t="s">
        <v>426</v>
      </c>
      <c r="H196" s="30" t="s">
        <v>232</v>
      </c>
    </row>
    <row r="197" spans="1:8" ht="63.75" customHeight="1" x14ac:dyDescent="0.25">
      <c r="A197" s="207"/>
      <c r="B197" s="276">
        <v>1</v>
      </c>
      <c r="C197" s="33" t="s">
        <v>416</v>
      </c>
      <c r="D197" s="18" t="s">
        <v>238</v>
      </c>
      <c r="E197" s="91" t="s">
        <v>1978</v>
      </c>
      <c r="F197" s="296" t="s">
        <v>285</v>
      </c>
      <c r="G197" s="974" t="s">
        <v>425</v>
      </c>
      <c r="H197" s="30" t="s">
        <v>237</v>
      </c>
    </row>
    <row r="198" spans="1:8" ht="53.25" customHeight="1" x14ac:dyDescent="0.25">
      <c r="A198" s="207"/>
      <c r="B198" s="276">
        <v>1</v>
      </c>
      <c r="C198" s="34" t="s">
        <v>777</v>
      </c>
      <c r="D198" s="30" t="s">
        <v>8</v>
      </c>
      <c r="E198" s="73" t="s">
        <v>775</v>
      </c>
      <c r="F198" s="111" t="s">
        <v>776</v>
      </c>
      <c r="G198" s="974" t="s">
        <v>778</v>
      </c>
      <c r="H198" s="34" t="s">
        <v>8</v>
      </c>
    </row>
    <row r="199" spans="1:8" ht="90.75" customHeight="1" x14ac:dyDescent="0.25">
      <c r="A199" s="207"/>
      <c r="B199" s="276">
        <v>1</v>
      </c>
      <c r="C199" s="34" t="s">
        <v>417</v>
      </c>
      <c r="D199" s="34" t="s">
        <v>231</v>
      </c>
      <c r="E199" s="73" t="s">
        <v>183</v>
      </c>
      <c r="F199" s="111" t="s">
        <v>310</v>
      </c>
      <c r="G199" s="974" t="s">
        <v>424</v>
      </c>
      <c r="H199" s="34" t="s">
        <v>230</v>
      </c>
    </row>
    <row r="200" spans="1:8" ht="62.25" customHeight="1" x14ac:dyDescent="0.25">
      <c r="A200" s="207"/>
      <c r="B200" s="276">
        <v>1</v>
      </c>
      <c r="C200" s="34" t="s">
        <v>727</v>
      </c>
      <c r="D200" s="30" t="s">
        <v>8</v>
      </c>
      <c r="E200" s="73" t="s">
        <v>728</v>
      </c>
      <c r="F200" s="111" t="s">
        <v>729</v>
      </c>
      <c r="G200" s="974" t="s">
        <v>733</v>
      </c>
      <c r="H200" s="34" t="s">
        <v>8</v>
      </c>
    </row>
    <row r="201" spans="1:8" ht="107.25" customHeight="1" x14ac:dyDescent="0.25">
      <c r="A201" s="207"/>
      <c r="B201" s="276">
        <v>1</v>
      </c>
      <c r="C201" s="33" t="s">
        <v>418</v>
      </c>
      <c r="D201" s="30" t="s">
        <v>2069</v>
      </c>
      <c r="E201" s="73" t="s">
        <v>1710</v>
      </c>
      <c r="F201" s="296" t="s">
        <v>311</v>
      </c>
      <c r="G201" s="974" t="s">
        <v>423</v>
      </c>
      <c r="H201" s="30" t="s">
        <v>2070</v>
      </c>
    </row>
    <row r="202" spans="1:8" ht="54" customHeight="1" x14ac:dyDescent="0.25">
      <c r="A202" s="207"/>
      <c r="B202" s="276">
        <v>1</v>
      </c>
      <c r="C202" s="34" t="s">
        <v>730</v>
      </c>
      <c r="D202" s="30" t="s">
        <v>8</v>
      </c>
      <c r="E202" s="73" t="s">
        <v>731</v>
      </c>
      <c r="F202" s="111" t="s">
        <v>732</v>
      </c>
      <c r="G202" s="974" t="s">
        <v>794</v>
      </c>
      <c r="H202" s="34" t="s">
        <v>8</v>
      </c>
    </row>
    <row r="203" spans="1:8" ht="86.25" customHeight="1" x14ac:dyDescent="0.25">
      <c r="A203" s="207"/>
      <c r="B203" s="276">
        <v>1</v>
      </c>
      <c r="C203" s="33" t="s">
        <v>419</v>
      </c>
      <c r="D203" s="33" t="s">
        <v>229</v>
      </c>
      <c r="E203" s="18" t="s">
        <v>82</v>
      </c>
      <c r="F203" s="296" t="s">
        <v>286</v>
      </c>
      <c r="G203" s="974" t="s">
        <v>422</v>
      </c>
      <c r="H203" s="34" t="s">
        <v>795</v>
      </c>
    </row>
    <row r="204" spans="1:8" ht="48.75" customHeight="1" x14ac:dyDescent="0.25">
      <c r="A204" s="207"/>
      <c r="B204" s="276">
        <v>1</v>
      </c>
      <c r="C204" s="34" t="s">
        <v>420</v>
      </c>
      <c r="D204" s="34" t="s">
        <v>231</v>
      </c>
      <c r="E204" s="73" t="s">
        <v>787</v>
      </c>
      <c r="F204" s="111" t="s">
        <v>282</v>
      </c>
      <c r="G204" s="974" t="s">
        <v>421</v>
      </c>
      <c r="H204" s="34" t="s">
        <v>230</v>
      </c>
    </row>
    <row r="205" spans="1:8" ht="20.25" customHeight="1" x14ac:dyDescent="0.25">
      <c r="A205" s="1002"/>
      <c r="B205" s="1003">
        <v>1</v>
      </c>
      <c r="C205" s="1004" t="s">
        <v>2590</v>
      </c>
      <c r="D205" s="1005"/>
      <c r="E205" s="1006"/>
      <c r="F205" s="1007" t="s">
        <v>2612</v>
      </c>
      <c r="G205" s="1008" t="s">
        <v>2590</v>
      </c>
      <c r="H205" s="1005"/>
    </row>
    <row r="206" spans="1:8" ht="20.25" customHeight="1" x14ac:dyDescent="0.25">
      <c r="A206" s="1002"/>
      <c r="B206" s="1003">
        <v>1</v>
      </c>
      <c r="C206" s="1004" t="s">
        <v>2614</v>
      </c>
      <c r="D206" s="1005"/>
      <c r="E206" s="1006"/>
      <c r="F206" s="1007" t="s">
        <v>2613</v>
      </c>
      <c r="G206" s="1008" t="s">
        <v>2614</v>
      </c>
      <c r="H206" s="1005"/>
    </row>
    <row r="207" spans="1:8" ht="48.75" customHeight="1" x14ac:dyDescent="0.25">
      <c r="A207" s="1009"/>
      <c r="B207" s="276">
        <v>1</v>
      </c>
      <c r="C207" s="34" t="s">
        <v>3377</v>
      </c>
      <c r="D207" s="74" t="s">
        <v>3102</v>
      </c>
      <c r="E207" s="88" t="s">
        <v>3102</v>
      </c>
      <c r="F207" s="111" t="s">
        <v>2615</v>
      </c>
      <c r="G207" s="5" t="s">
        <v>3377</v>
      </c>
      <c r="H207" s="30" t="s">
        <v>198</v>
      </c>
    </row>
    <row r="208" spans="1:8" ht="48.75" customHeight="1" x14ac:dyDescent="0.25">
      <c r="A208" s="1009"/>
      <c r="B208" s="276">
        <v>1</v>
      </c>
      <c r="C208" s="34" t="s">
        <v>3378</v>
      </c>
      <c r="D208" s="74" t="s">
        <v>3102</v>
      </c>
      <c r="E208" s="88" t="s">
        <v>3102</v>
      </c>
      <c r="F208" s="111" t="s">
        <v>2616</v>
      </c>
      <c r="G208" s="5" t="s">
        <v>3378</v>
      </c>
      <c r="H208" s="30" t="s">
        <v>198</v>
      </c>
    </row>
    <row r="209" spans="1:8" ht="48.75" customHeight="1" x14ac:dyDescent="0.25">
      <c r="A209" s="1009"/>
      <c r="B209" s="276">
        <v>1</v>
      </c>
      <c r="C209" s="34" t="s">
        <v>3379</v>
      </c>
      <c r="D209" s="74" t="s">
        <v>3102</v>
      </c>
      <c r="E209" s="88" t="s">
        <v>3102</v>
      </c>
      <c r="F209" s="111" t="s">
        <v>1907</v>
      </c>
      <c r="G209" s="5" t="s">
        <v>3379</v>
      </c>
      <c r="H209" s="34" t="s">
        <v>2617</v>
      </c>
    </row>
    <row r="210" spans="1:8" ht="48.75" customHeight="1" x14ac:dyDescent="0.25">
      <c r="A210" s="1009"/>
      <c r="B210" s="276">
        <v>1</v>
      </c>
      <c r="C210" s="34" t="s">
        <v>3380</v>
      </c>
      <c r="D210" s="74" t="s">
        <v>3102</v>
      </c>
      <c r="E210" s="88" t="s">
        <v>3102</v>
      </c>
      <c r="F210" s="111" t="s">
        <v>2618</v>
      </c>
      <c r="G210" s="5" t="s">
        <v>3380</v>
      </c>
      <c r="H210" s="34" t="s">
        <v>2619</v>
      </c>
    </row>
    <row r="211" spans="1:8" ht="48.75" customHeight="1" x14ac:dyDescent="0.25">
      <c r="A211" s="1009"/>
      <c r="B211" s="276">
        <v>1</v>
      </c>
      <c r="C211" s="34" t="s">
        <v>3381</v>
      </c>
      <c r="D211" s="74" t="s">
        <v>3102</v>
      </c>
      <c r="E211" s="88" t="s">
        <v>3102</v>
      </c>
      <c r="F211" s="111" t="s">
        <v>2620</v>
      </c>
      <c r="G211" s="5" t="s">
        <v>3381</v>
      </c>
      <c r="H211" s="34" t="s">
        <v>2621</v>
      </c>
    </row>
    <row r="212" spans="1:8" ht="20.25" customHeight="1" x14ac:dyDescent="0.25">
      <c r="A212" s="1002"/>
      <c r="B212" s="1003">
        <v>1</v>
      </c>
      <c r="C212" s="1004" t="s">
        <v>2622</v>
      </c>
      <c r="D212" s="1005"/>
      <c r="E212" s="1006"/>
      <c r="F212" s="1007" t="s">
        <v>1908</v>
      </c>
      <c r="G212" s="1008" t="s">
        <v>2622</v>
      </c>
      <c r="H212" s="1005"/>
    </row>
    <row r="213" spans="1:8" ht="20.25" customHeight="1" x14ac:dyDescent="0.25">
      <c r="A213" s="1002"/>
      <c r="B213" s="1003">
        <v>1</v>
      </c>
      <c r="C213" s="1004" t="s">
        <v>2614</v>
      </c>
      <c r="D213" s="1005"/>
      <c r="E213" s="1006"/>
      <c r="F213" s="1007" t="s">
        <v>2613</v>
      </c>
      <c r="G213" s="1008" t="s">
        <v>2614</v>
      </c>
      <c r="H213" s="1005"/>
    </row>
    <row r="214" spans="1:8" ht="48.75" customHeight="1" x14ac:dyDescent="0.25">
      <c r="A214" s="1002"/>
      <c r="B214" s="276">
        <v>1</v>
      </c>
      <c r="C214" s="34" t="s">
        <v>3382</v>
      </c>
      <c r="D214" s="74" t="s">
        <v>3102</v>
      </c>
      <c r="E214" s="88" t="s">
        <v>3102</v>
      </c>
      <c r="F214" s="111" t="s">
        <v>2623</v>
      </c>
      <c r="G214" s="5" t="s">
        <v>3382</v>
      </c>
      <c r="H214" s="30" t="s">
        <v>2624</v>
      </c>
    </row>
    <row r="215" spans="1:8" ht="48.75" customHeight="1" x14ac:dyDescent="0.25">
      <c r="A215" s="1002"/>
      <c r="B215" s="276">
        <v>1</v>
      </c>
      <c r="C215" s="34" t="s">
        <v>3383</v>
      </c>
      <c r="D215" s="74" t="s">
        <v>3102</v>
      </c>
      <c r="E215" s="88" t="s">
        <v>3102</v>
      </c>
      <c r="F215" s="111" t="s">
        <v>2625</v>
      </c>
      <c r="G215" s="5" t="s">
        <v>3383</v>
      </c>
      <c r="H215" s="30" t="s">
        <v>2626</v>
      </c>
    </row>
    <row r="216" spans="1:8" ht="48.75" customHeight="1" x14ac:dyDescent="0.25">
      <c r="A216" s="1002"/>
      <c r="B216" s="276">
        <v>1</v>
      </c>
      <c r="C216" s="34" t="s">
        <v>3384</v>
      </c>
      <c r="D216" s="74" t="s">
        <v>3102</v>
      </c>
      <c r="E216" s="88" t="s">
        <v>3102</v>
      </c>
      <c r="F216" s="111" t="s">
        <v>2627</v>
      </c>
      <c r="G216" s="5" t="s">
        <v>3384</v>
      </c>
      <c r="H216" s="34" t="s">
        <v>8</v>
      </c>
    </row>
    <row r="217" spans="1:8" ht="48.75" customHeight="1" x14ac:dyDescent="0.25">
      <c r="A217" s="1002"/>
      <c r="B217" s="276">
        <v>1</v>
      </c>
      <c r="C217" s="34" t="s">
        <v>3385</v>
      </c>
      <c r="D217" s="74" t="s">
        <v>3102</v>
      </c>
      <c r="E217" s="88" t="s">
        <v>3102</v>
      </c>
      <c r="F217" s="111" t="s">
        <v>2628</v>
      </c>
      <c r="G217" s="5" t="s">
        <v>3385</v>
      </c>
      <c r="H217" s="34" t="s">
        <v>8</v>
      </c>
    </row>
    <row r="218" spans="1:8" ht="48.75" customHeight="1" x14ac:dyDescent="0.25">
      <c r="A218" s="1002"/>
      <c r="B218" s="276">
        <v>1</v>
      </c>
      <c r="C218" s="34" t="s">
        <v>3386</v>
      </c>
      <c r="D218" s="74" t="s">
        <v>3102</v>
      </c>
      <c r="E218" s="88" t="s">
        <v>3102</v>
      </c>
      <c r="F218" s="111" t="s">
        <v>2629</v>
      </c>
      <c r="G218" s="5" t="s">
        <v>3386</v>
      </c>
      <c r="H218" s="30" t="s">
        <v>2630</v>
      </c>
    </row>
    <row r="219" spans="1:8" ht="20.25" customHeight="1" x14ac:dyDescent="0.25">
      <c r="A219" s="1002"/>
      <c r="B219" s="1003">
        <v>1</v>
      </c>
      <c r="C219" s="1004" t="s">
        <v>2632</v>
      </c>
      <c r="D219" s="1005"/>
      <c r="E219" s="1006"/>
      <c r="F219" s="1007" t="s">
        <v>2631</v>
      </c>
      <c r="G219" s="1008" t="s">
        <v>2632</v>
      </c>
      <c r="H219" s="1005"/>
    </row>
    <row r="220" spans="1:8" ht="48.75" customHeight="1" x14ac:dyDescent="0.25">
      <c r="A220" s="1009"/>
      <c r="B220" s="276">
        <v>1</v>
      </c>
      <c r="C220" s="34" t="s">
        <v>3387</v>
      </c>
      <c r="D220" s="74" t="s">
        <v>3102</v>
      </c>
      <c r="E220" s="88" t="s">
        <v>3102</v>
      </c>
      <c r="F220" s="111" t="s">
        <v>2633</v>
      </c>
      <c r="G220" s="5" t="s">
        <v>3387</v>
      </c>
      <c r="H220" s="30" t="s">
        <v>2634</v>
      </c>
    </row>
    <row r="221" spans="1:8" ht="48.75" customHeight="1" x14ac:dyDescent="0.25">
      <c r="A221" s="1009"/>
      <c r="B221" s="276">
        <v>1</v>
      </c>
      <c r="C221" s="34" t="s">
        <v>3388</v>
      </c>
      <c r="D221" s="74" t="s">
        <v>3102</v>
      </c>
      <c r="E221" s="88" t="s">
        <v>3102</v>
      </c>
      <c r="F221" s="111" t="s">
        <v>3389</v>
      </c>
      <c r="G221" s="34" t="s">
        <v>3388</v>
      </c>
      <c r="H221" s="30" t="s">
        <v>3390</v>
      </c>
    </row>
    <row r="222" spans="1:8" ht="48.75" customHeight="1" x14ac:dyDescent="0.25">
      <c r="A222" s="1009"/>
      <c r="B222" s="276">
        <v>1</v>
      </c>
      <c r="C222" s="34" t="s">
        <v>3391</v>
      </c>
      <c r="D222" s="74" t="s">
        <v>3102</v>
      </c>
      <c r="E222" s="88" t="s">
        <v>3102</v>
      </c>
      <c r="F222" s="111" t="s">
        <v>2635</v>
      </c>
      <c r="G222" s="5" t="s">
        <v>3391</v>
      </c>
      <c r="H222" s="34" t="s">
        <v>8</v>
      </c>
    </row>
    <row r="223" spans="1:8" ht="63" customHeight="1" x14ac:dyDescent="0.25">
      <c r="A223" s="1009"/>
      <c r="B223" s="276">
        <v>1</v>
      </c>
      <c r="C223" s="30" t="s">
        <v>3411</v>
      </c>
      <c r="D223" s="74" t="s">
        <v>3392</v>
      </c>
      <c r="E223" s="88" t="s">
        <v>3102</v>
      </c>
      <c r="F223" s="110" t="s">
        <v>2635</v>
      </c>
      <c r="G223" s="10" t="s">
        <v>3411</v>
      </c>
      <c r="H223" s="74" t="s">
        <v>3392</v>
      </c>
    </row>
    <row r="224" spans="1:8" ht="20.25" customHeight="1" x14ac:dyDescent="0.25">
      <c r="A224" s="1002"/>
      <c r="B224" s="1003">
        <v>1</v>
      </c>
      <c r="C224" s="1004" t="s">
        <v>3393</v>
      </c>
      <c r="D224" s="1005"/>
      <c r="E224" s="1006"/>
      <c r="F224" s="1007" t="s">
        <v>2631</v>
      </c>
      <c r="G224" s="1008" t="s">
        <v>2632</v>
      </c>
      <c r="H224" s="1005"/>
    </row>
    <row r="225" spans="1:8" ht="62.25" customHeight="1" x14ac:dyDescent="0.25">
      <c r="A225" s="1009"/>
      <c r="B225" s="276">
        <v>1</v>
      </c>
      <c r="C225" s="34" t="s">
        <v>3394</v>
      </c>
      <c r="D225" s="74" t="s">
        <v>3102</v>
      </c>
      <c r="E225" s="88" t="s">
        <v>3102</v>
      </c>
      <c r="F225" s="111" t="s">
        <v>2637</v>
      </c>
      <c r="G225" s="5" t="s">
        <v>3394</v>
      </c>
      <c r="H225" s="34" t="s">
        <v>3395</v>
      </c>
    </row>
    <row r="226" spans="1:8" ht="61.5" customHeight="1" x14ac:dyDescent="0.25">
      <c r="A226" s="1009"/>
      <c r="B226" s="276">
        <v>1</v>
      </c>
      <c r="C226" s="34" t="s">
        <v>3396</v>
      </c>
      <c r="D226" s="74" t="s">
        <v>3102</v>
      </c>
      <c r="E226" s="88" t="s">
        <v>3102</v>
      </c>
      <c r="F226" s="111" t="s">
        <v>3397</v>
      </c>
      <c r="G226" s="34" t="s">
        <v>3396</v>
      </c>
      <c r="H226" s="1010" t="s">
        <v>3102</v>
      </c>
    </row>
    <row r="227" spans="1:8" ht="63" customHeight="1" x14ac:dyDescent="0.25">
      <c r="A227" s="1009"/>
      <c r="B227" s="276">
        <v>1</v>
      </c>
      <c r="C227" s="34" t="s">
        <v>3398</v>
      </c>
      <c r="D227" s="74" t="s">
        <v>3102</v>
      </c>
      <c r="E227" s="88" t="s">
        <v>3102</v>
      </c>
      <c r="F227" s="111" t="s">
        <v>2642</v>
      </c>
      <c r="G227" s="34" t="s">
        <v>3398</v>
      </c>
      <c r="H227" s="1010" t="s">
        <v>3399</v>
      </c>
    </row>
    <row r="228" spans="1:8" ht="63" customHeight="1" x14ac:dyDescent="0.25">
      <c r="A228" s="1009"/>
      <c r="B228" s="276">
        <v>1</v>
      </c>
      <c r="C228" s="34" t="s">
        <v>3400</v>
      </c>
      <c r="D228" s="74" t="s">
        <v>3102</v>
      </c>
      <c r="E228" s="88" t="s">
        <v>3102</v>
      </c>
      <c r="F228" s="111" t="s">
        <v>3401</v>
      </c>
      <c r="G228" s="34" t="s">
        <v>3400</v>
      </c>
      <c r="H228" s="1010" t="s">
        <v>3102</v>
      </c>
    </row>
    <row r="229" spans="1:8" ht="20.25" customHeight="1" x14ac:dyDescent="0.25">
      <c r="A229" s="1002"/>
      <c r="B229" s="1003">
        <v>1</v>
      </c>
      <c r="C229" s="1004" t="s">
        <v>3402</v>
      </c>
      <c r="D229" s="1005"/>
      <c r="E229" s="1006"/>
      <c r="F229" s="1007" t="s">
        <v>3403</v>
      </c>
      <c r="G229" s="1004" t="s">
        <v>3402</v>
      </c>
      <c r="H229" s="1005"/>
    </row>
    <row r="230" spans="1:8" ht="20.25" customHeight="1" x14ac:dyDescent="0.25">
      <c r="A230" s="1002"/>
      <c r="B230" s="1003">
        <v>1</v>
      </c>
      <c r="C230" s="1004" t="s">
        <v>3404</v>
      </c>
      <c r="D230" s="1005"/>
      <c r="E230" s="1006"/>
      <c r="F230" s="1007" t="s">
        <v>2636</v>
      </c>
      <c r="G230" s="1004" t="s">
        <v>3404</v>
      </c>
      <c r="H230" s="1005"/>
    </row>
    <row r="231" spans="1:8" ht="97.5" customHeight="1" x14ac:dyDescent="0.25">
      <c r="A231" s="1009"/>
      <c r="B231" s="276">
        <v>1</v>
      </c>
      <c r="C231" s="34" t="s">
        <v>3405</v>
      </c>
      <c r="D231" s="74" t="s">
        <v>3102</v>
      </c>
      <c r="E231" s="88" t="s">
        <v>3102</v>
      </c>
      <c r="F231" s="111" t="s">
        <v>2637</v>
      </c>
      <c r="G231" s="34" t="s">
        <v>3405</v>
      </c>
      <c r="H231" s="34" t="s">
        <v>3406</v>
      </c>
    </row>
    <row r="232" spans="1:8" ht="80.25" customHeight="1" x14ac:dyDescent="0.25">
      <c r="A232" s="1009"/>
      <c r="B232" s="276">
        <v>1</v>
      </c>
      <c r="C232" s="34" t="s">
        <v>3407</v>
      </c>
      <c r="D232" s="74" t="s">
        <v>3102</v>
      </c>
      <c r="E232" s="88" t="s">
        <v>3102</v>
      </c>
      <c r="F232" s="111" t="s">
        <v>2639</v>
      </c>
      <c r="G232" s="34" t="s">
        <v>3407</v>
      </c>
      <c r="H232" s="34" t="s">
        <v>2641</v>
      </c>
    </row>
    <row r="233" spans="1:8" ht="77.25" customHeight="1" x14ac:dyDescent="0.25">
      <c r="A233" s="1009"/>
      <c r="B233" s="276">
        <v>1</v>
      </c>
      <c r="C233" s="34" t="s">
        <v>3408</v>
      </c>
      <c r="D233" s="74" t="s">
        <v>3102</v>
      </c>
      <c r="E233" s="88" t="s">
        <v>3102</v>
      </c>
      <c r="F233" s="111" t="s">
        <v>2642</v>
      </c>
      <c r="G233" s="34" t="s">
        <v>3408</v>
      </c>
      <c r="H233" s="34" t="s">
        <v>2643</v>
      </c>
    </row>
    <row r="234" spans="1:8" ht="72" customHeight="1" x14ac:dyDescent="0.25">
      <c r="A234" s="1009"/>
      <c r="B234" s="276">
        <v>1</v>
      </c>
      <c r="C234" s="34" t="s">
        <v>3409</v>
      </c>
      <c r="D234" s="74" t="s">
        <v>3102</v>
      </c>
      <c r="E234" s="88" t="s">
        <v>3102</v>
      </c>
      <c r="F234" s="111" t="s">
        <v>2644</v>
      </c>
      <c r="G234" s="34" t="s">
        <v>3409</v>
      </c>
      <c r="H234" s="34" t="s">
        <v>198</v>
      </c>
    </row>
  </sheetData>
  <sheetProtection algorithmName="SHA-512" hashValue="IpHLTlkzO46T2BYi6Q9wG+p/gEZKvcSVOXapw6X/05mczoK51tNV1ccom5qrAcp1zdJM9HDO1T9tPNmPIYuThw==" saltValue="t3Ejar+w7LsTRCIBNhoiUA==" spinCount="100000" sheet="1" objects="1" scenarios="1"/>
  <autoFilter ref="B4:H204" xr:uid="{00000000-0009-0000-0000-000001000000}"/>
  <pageMargins left="0.7" right="0.7" top="0.78740157499999996" bottom="0.78740157499999996"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A4B3-1149-494C-9E5B-702DB8C72CD3}">
  <dimension ref="A1:O986"/>
  <sheetViews>
    <sheetView workbookViewId="0">
      <selection activeCell="G480" sqref="G480"/>
    </sheetView>
  </sheetViews>
  <sheetFormatPr baseColWidth="10" defaultRowHeight="14.25" x14ac:dyDescent="0.2"/>
  <cols>
    <col min="1" max="1" width="2.7109375" style="139" customWidth="1"/>
    <col min="2" max="2" width="26.28515625" style="139" customWidth="1"/>
    <col min="3" max="3" width="33.85546875" style="139" customWidth="1"/>
    <col min="4" max="4" width="33.7109375" style="139" customWidth="1"/>
    <col min="5" max="5" width="17.5703125" style="27" customWidth="1"/>
    <col min="6" max="6" width="17.140625" style="27" customWidth="1"/>
    <col min="7" max="7" width="26.5703125" style="27" customWidth="1"/>
    <col min="8" max="8" width="14.140625" style="210" customWidth="1"/>
    <col min="9" max="9" width="14.85546875" style="139" customWidth="1"/>
    <col min="10" max="10" width="35.5703125" style="139" customWidth="1"/>
    <col min="11" max="11" width="14.140625" style="139" customWidth="1"/>
    <col min="12" max="12" width="15.28515625" style="139" customWidth="1"/>
    <col min="13" max="13" width="15.42578125" style="139" customWidth="1"/>
    <col min="14" max="14" width="14.7109375" style="139" customWidth="1"/>
    <col min="15" max="15" width="16.28515625" style="139" customWidth="1"/>
    <col min="16" max="16" width="14.5703125" style="139" customWidth="1"/>
    <col min="17" max="17" width="10.42578125" style="139" customWidth="1"/>
    <col min="18" max="18" width="12.7109375" style="139" customWidth="1"/>
    <col min="19" max="19" width="11.42578125" style="139" customWidth="1"/>
    <col min="20" max="20" width="7.140625" style="139" customWidth="1"/>
    <col min="21" max="21" width="8.42578125" style="139" customWidth="1"/>
    <col min="22" max="22" width="6.7109375" style="139" customWidth="1"/>
    <col min="23" max="23" width="8.28515625" style="139" customWidth="1"/>
    <col min="24" max="24" width="10.85546875" style="139" customWidth="1"/>
    <col min="25" max="25" width="9.42578125" style="139" customWidth="1"/>
    <col min="26" max="31" width="11.42578125" style="139" customWidth="1"/>
    <col min="32" max="258" width="11.42578125" style="139"/>
    <col min="259" max="259" width="0.85546875" style="139" customWidth="1"/>
    <col min="260" max="260" width="13.5703125" style="139" customWidth="1"/>
    <col min="261" max="261" width="17.28515625" style="139" customWidth="1"/>
    <col min="262" max="272" width="6.7109375" style="139" customWidth="1"/>
    <col min="273" max="273" width="10.42578125" style="139" customWidth="1"/>
    <col min="274" max="514" width="11.42578125" style="139"/>
    <col min="515" max="515" width="0.85546875" style="139" customWidth="1"/>
    <col min="516" max="516" width="13.5703125" style="139" customWidth="1"/>
    <col min="517" max="517" width="17.28515625" style="139" customWidth="1"/>
    <col min="518" max="528" width="6.7109375" style="139" customWidth="1"/>
    <col min="529" max="529" width="10.42578125" style="139" customWidth="1"/>
    <col min="530" max="770" width="11.42578125" style="139"/>
    <col min="771" max="771" width="0.85546875" style="139" customWidth="1"/>
    <col min="772" max="772" width="13.5703125" style="139" customWidth="1"/>
    <col min="773" max="773" width="17.28515625" style="139" customWidth="1"/>
    <col min="774" max="784" width="6.7109375" style="139" customWidth="1"/>
    <col min="785" max="785" width="10.42578125" style="139" customWidth="1"/>
    <col min="786" max="1026" width="11.42578125" style="139"/>
    <col min="1027" max="1027" width="0.85546875" style="139" customWidth="1"/>
    <col min="1028" max="1028" width="13.5703125" style="139" customWidth="1"/>
    <col min="1029" max="1029" width="17.28515625" style="139" customWidth="1"/>
    <col min="1030" max="1040" width="6.7109375" style="139" customWidth="1"/>
    <col min="1041" max="1041" width="10.42578125" style="139" customWidth="1"/>
    <col min="1042" max="1282" width="11.42578125" style="139"/>
    <col min="1283" max="1283" width="0.85546875" style="139" customWidth="1"/>
    <col min="1284" max="1284" width="13.5703125" style="139" customWidth="1"/>
    <col min="1285" max="1285" width="17.28515625" style="139" customWidth="1"/>
    <col min="1286" max="1296" width="6.7109375" style="139" customWidth="1"/>
    <col min="1297" max="1297" width="10.42578125" style="139" customWidth="1"/>
    <col min="1298" max="1538" width="11.42578125" style="139"/>
    <col min="1539" max="1539" width="0.85546875" style="139" customWidth="1"/>
    <col min="1540" max="1540" width="13.5703125" style="139" customWidth="1"/>
    <col min="1541" max="1541" width="17.28515625" style="139" customWidth="1"/>
    <col min="1542" max="1552" width="6.7109375" style="139" customWidth="1"/>
    <col min="1553" max="1553" width="10.42578125" style="139" customWidth="1"/>
    <col min="1554" max="1794" width="11.42578125" style="139"/>
    <col min="1795" max="1795" width="0.85546875" style="139" customWidth="1"/>
    <col min="1796" max="1796" width="13.5703125" style="139" customWidth="1"/>
    <col min="1797" max="1797" width="17.28515625" style="139" customWidth="1"/>
    <col min="1798" max="1808" width="6.7109375" style="139" customWidth="1"/>
    <col min="1809" max="1809" width="10.42578125" style="139" customWidth="1"/>
    <col min="1810" max="2050" width="11.42578125" style="139"/>
    <col min="2051" max="2051" width="0.85546875" style="139" customWidth="1"/>
    <col min="2052" max="2052" width="13.5703125" style="139" customWidth="1"/>
    <col min="2053" max="2053" width="17.28515625" style="139" customWidth="1"/>
    <col min="2054" max="2064" width="6.7109375" style="139" customWidth="1"/>
    <col min="2065" max="2065" width="10.42578125" style="139" customWidth="1"/>
    <col min="2066" max="2306" width="11.42578125" style="139"/>
    <col min="2307" max="2307" width="0.85546875" style="139" customWidth="1"/>
    <col min="2308" max="2308" width="13.5703125" style="139" customWidth="1"/>
    <col min="2309" max="2309" width="17.28515625" style="139" customWidth="1"/>
    <col min="2310" max="2320" width="6.7109375" style="139" customWidth="1"/>
    <col min="2321" max="2321" width="10.42578125" style="139" customWidth="1"/>
    <col min="2322" max="2562" width="11.42578125" style="139"/>
    <col min="2563" max="2563" width="0.85546875" style="139" customWidth="1"/>
    <col min="2564" max="2564" width="13.5703125" style="139" customWidth="1"/>
    <col min="2565" max="2565" width="17.28515625" style="139" customWidth="1"/>
    <col min="2566" max="2576" width="6.7109375" style="139" customWidth="1"/>
    <col min="2577" max="2577" width="10.42578125" style="139" customWidth="1"/>
    <col min="2578" max="2818" width="11.42578125" style="139"/>
    <col min="2819" max="2819" width="0.85546875" style="139" customWidth="1"/>
    <col min="2820" max="2820" width="13.5703125" style="139" customWidth="1"/>
    <col min="2821" max="2821" width="17.28515625" style="139" customWidth="1"/>
    <col min="2822" max="2832" width="6.7109375" style="139" customWidth="1"/>
    <col min="2833" max="2833" width="10.42578125" style="139" customWidth="1"/>
    <col min="2834" max="3074" width="11.42578125" style="139"/>
    <col min="3075" max="3075" width="0.85546875" style="139" customWidth="1"/>
    <col min="3076" max="3076" width="13.5703125" style="139" customWidth="1"/>
    <col min="3077" max="3077" width="17.28515625" style="139" customWidth="1"/>
    <col min="3078" max="3088" width="6.7109375" style="139" customWidth="1"/>
    <col min="3089" max="3089" width="10.42578125" style="139" customWidth="1"/>
    <col min="3090" max="3330" width="11.42578125" style="139"/>
    <col min="3331" max="3331" width="0.85546875" style="139" customWidth="1"/>
    <col min="3332" max="3332" width="13.5703125" style="139" customWidth="1"/>
    <col min="3333" max="3333" width="17.28515625" style="139" customWidth="1"/>
    <col min="3334" max="3344" width="6.7109375" style="139" customWidth="1"/>
    <col min="3345" max="3345" width="10.42578125" style="139" customWidth="1"/>
    <col min="3346" max="3586" width="11.42578125" style="139"/>
    <col min="3587" max="3587" width="0.85546875" style="139" customWidth="1"/>
    <col min="3588" max="3588" width="13.5703125" style="139" customWidth="1"/>
    <col min="3589" max="3589" width="17.28515625" style="139" customWidth="1"/>
    <col min="3590" max="3600" width="6.7109375" style="139" customWidth="1"/>
    <col min="3601" max="3601" width="10.42578125" style="139" customWidth="1"/>
    <col min="3602" max="3842" width="11.42578125" style="139"/>
    <col min="3843" max="3843" width="0.85546875" style="139" customWidth="1"/>
    <col min="3844" max="3844" width="13.5703125" style="139" customWidth="1"/>
    <col min="3845" max="3845" width="17.28515625" style="139" customWidth="1"/>
    <col min="3846" max="3856" width="6.7109375" style="139" customWidth="1"/>
    <col min="3857" max="3857" width="10.42578125" style="139" customWidth="1"/>
    <col min="3858" max="4098" width="11.42578125" style="139"/>
    <col min="4099" max="4099" width="0.85546875" style="139" customWidth="1"/>
    <col min="4100" max="4100" width="13.5703125" style="139" customWidth="1"/>
    <col min="4101" max="4101" width="17.28515625" style="139" customWidth="1"/>
    <col min="4102" max="4112" width="6.7109375" style="139" customWidth="1"/>
    <col min="4113" max="4113" width="10.42578125" style="139" customWidth="1"/>
    <col min="4114" max="4354" width="11.42578125" style="139"/>
    <col min="4355" max="4355" width="0.85546875" style="139" customWidth="1"/>
    <col min="4356" max="4356" width="13.5703125" style="139" customWidth="1"/>
    <col min="4357" max="4357" width="17.28515625" style="139" customWidth="1"/>
    <col min="4358" max="4368" width="6.7109375" style="139" customWidth="1"/>
    <col min="4369" max="4369" width="10.42578125" style="139" customWidth="1"/>
    <col min="4370" max="4610" width="11.42578125" style="139"/>
    <col min="4611" max="4611" width="0.85546875" style="139" customWidth="1"/>
    <col min="4612" max="4612" width="13.5703125" style="139" customWidth="1"/>
    <col min="4613" max="4613" width="17.28515625" style="139" customWidth="1"/>
    <col min="4614" max="4624" width="6.7109375" style="139" customWidth="1"/>
    <col min="4625" max="4625" width="10.42578125" style="139" customWidth="1"/>
    <col min="4626" max="4866" width="11.42578125" style="139"/>
    <col min="4867" max="4867" width="0.85546875" style="139" customWidth="1"/>
    <col min="4868" max="4868" width="13.5703125" style="139" customWidth="1"/>
    <col min="4869" max="4869" width="17.28515625" style="139" customWidth="1"/>
    <col min="4870" max="4880" width="6.7109375" style="139" customWidth="1"/>
    <col min="4881" max="4881" width="10.42578125" style="139" customWidth="1"/>
    <col min="4882" max="5122" width="11.42578125" style="139"/>
    <col min="5123" max="5123" width="0.85546875" style="139" customWidth="1"/>
    <col min="5124" max="5124" width="13.5703125" style="139" customWidth="1"/>
    <col min="5125" max="5125" width="17.28515625" style="139" customWidth="1"/>
    <col min="5126" max="5136" width="6.7109375" style="139" customWidth="1"/>
    <col min="5137" max="5137" width="10.42578125" style="139" customWidth="1"/>
    <col min="5138" max="5378" width="11.42578125" style="139"/>
    <col min="5379" max="5379" width="0.85546875" style="139" customWidth="1"/>
    <col min="5380" max="5380" width="13.5703125" style="139" customWidth="1"/>
    <col min="5381" max="5381" width="17.28515625" style="139" customWidth="1"/>
    <col min="5382" max="5392" width="6.7109375" style="139" customWidth="1"/>
    <col min="5393" max="5393" width="10.42578125" style="139" customWidth="1"/>
    <col min="5394" max="5634" width="11.42578125" style="139"/>
    <col min="5635" max="5635" width="0.85546875" style="139" customWidth="1"/>
    <col min="5636" max="5636" width="13.5703125" style="139" customWidth="1"/>
    <col min="5637" max="5637" width="17.28515625" style="139" customWidth="1"/>
    <col min="5638" max="5648" width="6.7109375" style="139" customWidth="1"/>
    <col min="5649" max="5649" width="10.42578125" style="139" customWidth="1"/>
    <col min="5650" max="5890" width="11.42578125" style="139"/>
    <col min="5891" max="5891" width="0.85546875" style="139" customWidth="1"/>
    <col min="5892" max="5892" width="13.5703125" style="139" customWidth="1"/>
    <col min="5893" max="5893" width="17.28515625" style="139" customWidth="1"/>
    <col min="5894" max="5904" width="6.7109375" style="139" customWidth="1"/>
    <col min="5905" max="5905" width="10.42578125" style="139" customWidth="1"/>
    <col min="5906" max="6146" width="11.42578125" style="139"/>
    <col min="6147" max="6147" width="0.85546875" style="139" customWidth="1"/>
    <col min="6148" max="6148" width="13.5703125" style="139" customWidth="1"/>
    <col min="6149" max="6149" width="17.28515625" style="139" customWidth="1"/>
    <col min="6150" max="6160" width="6.7109375" style="139" customWidth="1"/>
    <col min="6161" max="6161" width="10.42578125" style="139" customWidth="1"/>
    <col min="6162" max="6402" width="11.42578125" style="139"/>
    <col min="6403" max="6403" width="0.85546875" style="139" customWidth="1"/>
    <col min="6404" max="6404" width="13.5703125" style="139" customWidth="1"/>
    <col min="6405" max="6405" width="17.28515625" style="139" customWidth="1"/>
    <col min="6406" max="6416" width="6.7109375" style="139" customWidth="1"/>
    <col min="6417" max="6417" width="10.42578125" style="139" customWidth="1"/>
    <col min="6418" max="6658" width="11.42578125" style="139"/>
    <col min="6659" max="6659" width="0.85546875" style="139" customWidth="1"/>
    <col min="6660" max="6660" width="13.5703125" style="139" customWidth="1"/>
    <col min="6661" max="6661" width="17.28515625" style="139" customWidth="1"/>
    <col min="6662" max="6672" width="6.7109375" style="139" customWidth="1"/>
    <col min="6673" max="6673" width="10.42578125" style="139" customWidth="1"/>
    <col min="6674" max="6914" width="11.42578125" style="139"/>
    <col min="6915" max="6915" width="0.85546875" style="139" customWidth="1"/>
    <col min="6916" max="6916" width="13.5703125" style="139" customWidth="1"/>
    <col min="6917" max="6917" width="17.28515625" style="139" customWidth="1"/>
    <col min="6918" max="6928" width="6.7109375" style="139" customWidth="1"/>
    <col min="6929" max="6929" width="10.42578125" style="139" customWidth="1"/>
    <col min="6930" max="7170" width="11.42578125" style="139"/>
    <col min="7171" max="7171" width="0.85546875" style="139" customWidth="1"/>
    <col min="7172" max="7172" width="13.5703125" style="139" customWidth="1"/>
    <col min="7173" max="7173" width="17.28515625" style="139" customWidth="1"/>
    <col min="7174" max="7184" width="6.7109375" style="139" customWidth="1"/>
    <col min="7185" max="7185" width="10.42578125" style="139" customWidth="1"/>
    <col min="7186" max="7426" width="11.42578125" style="139"/>
    <col min="7427" max="7427" width="0.85546875" style="139" customWidth="1"/>
    <col min="7428" max="7428" width="13.5703125" style="139" customWidth="1"/>
    <col min="7429" max="7429" width="17.28515625" style="139" customWidth="1"/>
    <col min="7430" max="7440" width="6.7109375" style="139" customWidth="1"/>
    <col min="7441" max="7441" width="10.42578125" style="139" customWidth="1"/>
    <col min="7442" max="7682" width="11.42578125" style="139"/>
    <col min="7683" max="7683" width="0.85546875" style="139" customWidth="1"/>
    <col min="7684" max="7684" width="13.5703125" style="139" customWidth="1"/>
    <col min="7685" max="7685" width="17.28515625" style="139" customWidth="1"/>
    <col min="7686" max="7696" width="6.7109375" style="139" customWidth="1"/>
    <col min="7697" max="7697" width="10.42578125" style="139" customWidth="1"/>
    <col min="7698" max="7938" width="11.42578125" style="139"/>
    <col min="7939" max="7939" width="0.85546875" style="139" customWidth="1"/>
    <col min="7940" max="7940" width="13.5703125" style="139" customWidth="1"/>
    <col min="7941" max="7941" width="17.28515625" style="139" customWidth="1"/>
    <col min="7942" max="7952" width="6.7109375" style="139" customWidth="1"/>
    <col min="7953" max="7953" width="10.42578125" style="139" customWidth="1"/>
    <col min="7954" max="8194" width="11.42578125" style="139"/>
    <col min="8195" max="8195" width="0.85546875" style="139" customWidth="1"/>
    <col min="8196" max="8196" width="13.5703125" style="139" customWidth="1"/>
    <col min="8197" max="8197" width="17.28515625" style="139" customWidth="1"/>
    <col min="8198" max="8208" width="6.7109375" style="139" customWidth="1"/>
    <col min="8209" max="8209" width="10.42578125" style="139" customWidth="1"/>
    <col min="8210" max="8450" width="11.42578125" style="139"/>
    <col min="8451" max="8451" width="0.85546875" style="139" customWidth="1"/>
    <col min="8452" max="8452" width="13.5703125" style="139" customWidth="1"/>
    <col min="8453" max="8453" width="17.28515625" style="139" customWidth="1"/>
    <col min="8454" max="8464" width="6.7109375" style="139" customWidth="1"/>
    <col min="8465" max="8465" width="10.42578125" style="139" customWidth="1"/>
    <col min="8466" max="8706" width="11.42578125" style="139"/>
    <col min="8707" max="8707" width="0.85546875" style="139" customWidth="1"/>
    <col min="8708" max="8708" width="13.5703125" style="139" customWidth="1"/>
    <col min="8709" max="8709" width="17.28515625" style="139" customWidth="1"/>
    <col min="8710" max="8720" width="6.7109375" style="139" customWidth="1"/>
    <col min="8721" max="8721" width="10.42578125" style="139" customWidth="1"/>
    <col min="8722" max="8962" width="11.42578125" style="139"/>
    <col min="8963" max="8963" width="0.85546875" style="139" customWidth="1"/>
    <col min="8964" max="8964" width="13.5703125" style="139" customWidth="1"/>
    <col min="8965" max="8965" width="17.28515625" style="139" customWidth="1"/>
    <col min="8966" max="8976" width="6.7109375" style="139" customWidth="1"/>
    <col min="8977" max="8977" width="10.42578125" style="139" customWidth="1"/>
    <col min="8978" max="9218" width="11.42578125" style="139"/>
    <col min="9219" max="9219" width="0.85546875" style="139" customWidth="1"/>
    <col min="9220" max="9220" width="13.5703125" style="139" customWidth="1"/>
    <col min="9221" max="9221" width="17.28515625" style="139" customWidth="1"/>
    <col min="9222" max="9232" width="6.7109375" style="139" customWidth="1"/>
    <col min="9233" max="9233" width="10.42578125" style="139" customWidth="1"/>
    <col min="9234" max="9474" width="11.42578125" style="139"/>
    <col min="9475" max="9475" width="0.85546875" style="139" customWidth="1"/>
    <col min="9476" max="9476" width="13.5703125" style="139" customWidth="1"/>
    <col min="9477" max="9477" width="17.28515625" style="139" customWidth="1"/>
    <col min="9478" max="9488" width="6.7109375" style="139" customWidth="1"/>
    <col min="9489" max="9489" width="10.42578125" style="139" customWidth="1"/>
    <col min="9490" max="9730" width="11.42578125" style="139"/>
    <col min="9731" max="9731" width="0.85546875" style="139" customWidth="1"/>
    <col min="9732" max="9732" width="13.5703125" style="139" customWidth="1"/>
    <col min="9733" max="9733" width="17.28515625" style="139" customWidth="1"/>
    <col min="9734" max="9744" width="6.7109375" style="139" customWidth="1"/>
    <col min="9745" max="9745" width="10.42578125" style="139" customWidth="1"/>
    <col min="9746" max="9986" width="11.42578125" style="139"/>
    <col min="9987" max="9987" width="0.85546875" style="139" customWidth="1"/>
    <col min="9988" max="9988" width="13.5703125" style="139" customWidth="1"/>
    <col min="9989" max="9989" width="17.28515625" style="139" customWidth="1"/>
    <col min="9990" max="10000" width="6.7109375" style="139" customWidth="1"/>
    <col min="10001" max="10001" width="10.42578125" style="139" customWidth="1"/>
    <col min="10002" max="10242" width="11.42578125" style="139"/>
    <col min="10243" max="10243" width="0.85546875" style="139" customWidth="1"/>
    <col min="10244" max="10244" width="13.5703125" style="139" customWidth="1"/>
    <col min="10245" max="10245" width="17.28515625" style="139" customWidth="1"/>
    <col min="10246" max="10256" width="6.7109375" style="139" customWidth="1"/>
    <col min="10257" max="10257" width="10.42578125" style="139" customWidth="1"/>
    <col min="10258" max="10498" width="11.42578125" style="139"/>
    <col min="10499" max="10499" width="0.85546875" style="139" customWidth="1"/>
    <col min="10500" max="10500" width="13.5703125" style="139" customWidth="1"/>
    <col min="10501" max="10501" width="17.28515625" style="139" customWidth="1"/>
    <col min="10502" max="10512" width="6.7109375" style="139" customWidth="1"/>
    <col min="10513" max="10513" width="10.42578125" style="139" customWidth="1"/>
    <col min="10514" max="10754" width="11.42578125" style="139"/>
    <col min="10755" max="10755" width="0.85546875" style="139" customWidth="1"/>
    <col min="10756" max="10756" width="13.5703125" style="139" customWidth="1"/>
    <col min="10757" max="10757" width="17.28515625" style="139" customWidth="1"/>
    <col min="10758" max="10768" width="6.7109375" style="139" customWidth="1"/>
    <col min="10769" max="10769" width="10.42578125" style="139" customWidth="1"/>
    <col min="10770" max="11010" width="11.42578125" style="139"/>
    <col min="11011" max="11011" width="0.85546875" style="139" customWidth="1"/>
    <col min="11012" max="11012" width="13.5703125" style="139" customWidth="1"/>
    <col min="11013" max="11013" width="17.28515625" style="139" customWidth="1"/>
    <col min="11014" max="11024" width="6.7109375" style="139" customWidth="1"/>
    <col min="11025" max="11025" width="10.42578125" style="139" customWidth="1"/>
    <col min="11026" max="11266" width="11.42578125" style="139"/>
    <col min="11267" max="11267" width="0.85546875" style="139" customWidth="1"/>
    <col min="11268" max="11268" width="13.5703125" style="139" customWidth="1"/>
    <col min="11269" max="11269" width="17.28515625" style="139" customWidth="1"/>
    <col min="11270" max="11280" width="6.7109375" style="139" customWidth="1"/>
    <col min="11281" max="11281" width="10.42578125" style="139" customWidth="1"/>
    <col min="11282" max="11522" width="11.42578125" style="139"/>
    <col min="11523" max="11523" width="0.85546875" style="139" customWidth="1"/>
    <col min="11524" max="11524" width="13.5703125" style="139" customWidth="1"/>
    <col min="11525" max="11525" width="17.28515625" style="139" customWidth="1"/>
    <col min="11526" max="11536" width="6.7109375" style="139" customWidth="1"/>
    <col min="11537" max="11537" width="10.42578125" style="139" customWidth="1"/>
    <col min="11538" max="11778" width="11.42578125" style="139"/>
    <col min="11779" max="11779" width="0.85546875" style="139" customWidth="1"/>
    <col min="11780" max="11780" width="13.5703125" style="139" customWidth="1"/>
    <col min="11781" max="11781" width="17.28515625" style="139" customWidth="1"/>
    <col min="11782" max="11792" width="6.7109375" style="139" customWidth="1"/>
    <col min="11793" max="11793" width="10.42578125" style="139" customWidth="1"/>
    <col min="11794" max="12034" width="11.42578125" style="139"/>
    <col min="12035" max="12035" width="0.85546875" style="139" customWidth="1"/>
    <col min="12036" max="12036" width="13.5703125" style="139" customWidth="1"/>
    <col min="12037" max="12037" width="17.28515625" style="139" customWidth="1"/>
    <col min="12038" max="12048" width="6.7109375" style="139" customWidth="1"/>
    <col min="12049" max="12049" width="10.42578125" style="139" customWidth="1"/>
    <col min="12050" max="12290" width="11.42578125" style="139"/>
    <col min="12291" max="12291" width="0.85546875" style="139" customWidth="1"/>
    <col min="12292" max="12292" width="13.5703125" style="139" customWidth="1"/>
    <col min="12293" max="12293" width="17.28515625" style="139" customWidth="1"/>
    <col min="12294" max="12304" width="6.7109375" style="139" customWidth="1"/>
    <col min="12305" max="12305" width="10.42578125" style="139" customWidth="1"/>
    <col min="12306" max="12546" width="11.42578125" style="139"/>
    <col min="12547" max="12547" width="0.85546875" style="139" customWidth="1"/>
    <col min="12548" max="12548" width="13.5703125" style="139" customWidth="1"/>
    <col min="12549" max="12549" width="17.28515625" style="139" customWidth="1"/>
    <col min="12550" max="12560" width="6.7109375" style="139" customWidth="1"/>
    <col min="12561" max="12561" width="10.42578125" style="139" customWidth="1"/>
    <col min="12562" max="12802" width="11.42578125" style="139"/>
    <col min="12803" max="12803" width="0.85546875" style="139" customWidth="1"/>
    <col min="12804" max="12804" width="13.5703125" style="139" customWidth="1"/>
    <col min="12805" max="12805" width="17.28515625" style="139" customWidth="1"/>
    <col min="12806" max="12816" width="6.7109375" style="139" customWidth="1"/>
    <col min="12817" max="12817" width="10.42578125" style="139" customWidth="1"/>
    <col min="12818" max="13058" width="11.42578125" style="139"/>
    <col min="13059" max="13059" width="0.85546875" style="139" customWidth="1"/>
    <col min="13060" max="13060" width="13.5703125" style="139" customWidth="1"/>
    <col min="13061" max="13061" width="17.28515625" style="139" customWidth="1"/>
    <col min="13062" max="13072" width="6.7109375" style="139" customWidth="1"/>
    <col min="13073" max="13073" width="10.42578125" style="139" customWidth="1"/>
    <col min="13074" max="13314" width="11.42578125" style="139"/>
    <col min="13315" max="13315" width="0.85546875" style="139" customWidth="1"/>
    <col min="13316" max="13316" width="13.5703125" style="139" customWidth="1"/>
    <col min="13317" max="13317" width="17.28515625" style="139" customWidth="1"/>
    <col min="13318" max="13328" width="6.7109375" style="139" customWidth="1"/>
    <col min="13329" max="13329" width="10.42578125" style="139" customWidth="1"/>
    <col min="13330" max="13570" width="11.42578125" style="139"/>
    <col min="13571" max="13571" width="0.85546875" style="139" customWidth="1"/>
    <col min="13572" max="13572" width="13.5703125" style="139" customWidth="1"/>
    <col min="13573" max="13573" width="17.28515625" style="139" customWidth="1"/>
    <col min="13574" max="13584" width="6.7109375" style="139" customWidth="1"/>
    <col min="13585" max="13585" width="10.42578125" style="139" customWidth="1"/>
    <col min="13586" max="13826" width="11.42578125" style="139"/>
    <col min="13827" max="13827" width="0.85546875" style="139" customWidth="1"/>
    <col min="13828" max="13828" width="13.5703125" style="139" customWidth="1"/>
    <col min="13829" max="13829" width="17.28515625" style="139" customWidth="1"/>
    <col min="13830" max="13840" width="6.7109375" style="139" customWidth="1"/>
    <col min="13841" max="13841" width="10.42578125" style="139" customWidth="1"/>
    <col min="13842" max="14082" width="11.42578125" style="139"/>
    <col min="14083" max="14083" width="0.85546875" style="139" customWidth="1"/>
    <col min="14084" max="14084" width="13.5703125" style="139" customWidth="1"/>
    <col min="14085" max="14085" width="17.28515625" style="139" customWidth="1"/>
    <col min="14086" max="14096" width="6.7109375" style="139" customWidth="1"/>
    <col min="14097" max="14097" width="10.42578125" style="139" customWidth="1"/>
    <col min="14098" max="14338" width="11.42578125" style="139"/>
    <col min="14339" max="14339" width="0.85546875" style="139" customWidth="1"/>
    <col min="14340" max="14340" width="13.5703125" style="139" customWidth="1"/>
    <col min="14341" max="14341" width="17.28515625" style="139" customWidth="1"/>
    <col min="14342" max="14352" width="6.7109375" style="139" customWidth="1"/>
    <col min="14353" max="14353" width="10.42578125" style="139" customWidth="1"/>
    <col min="14354" max="14594" width="11.42578125" style="139"/>
    <col min="14595" max="14595" width="0.85546875" style="139" customWidth="1"/>
    <col min="14596" max="14596" width="13.5703125" style="139" customWidth="1"/>
    <col min="14597" max="14597" width="17.28515625" style="139" customWidth="1"/>
    <col min="14598" max="14608" width="6.7109375" style="139" customWidth="1"/>
    <col min="14609" max="14609" width="10.42578125" style="139" customWidth="1"/>
    <col min="14610" max="14850" width="11.42578125" style="139"/>
    <col min="14851" max="14851" width="0.85546875" style="139" customWidth="1"/>
    <col min="14852" max="14852" width="13.5703125" style="139" customWidth="1"/>
    <col min="14853" max="14853" width="17.28515625" style="139" customWidth="1"/>
    <col min="14854" max="14864" width="6.7109375" style="139" customWidth="1"/>
    <col min="14865" max="14865" width="10.42578125" style="139" customWidth="1"/>
    <col min="14866" max="15106" width="11.42578125" style="139"/>
    <col min="15107" max="15107" width="0.85546875" style="139" customWidth="1"/>
    <col min="15108" max="15108" width="13.5703125" style="139" customWidth="1"/>
    <col min="15109" max="15109" width="17.28515625" style="139" customWidth="1"/>
    <col min="15110" max="15120" width="6.7109375" style="139" customWidth="1"/>
    <col min="15121" max="15121" width="10.42578125" style="139" customWidth="1"/>
    <col min="15122" max="15362" width="11.42578125" style="139"/>
    <col min="15363" max="15363" width="0.85546875" style="139" customWidth="1"/>
    <col min="15364" max="15364" width="13.5703125" style="139" customWidth="1"/>
    <col min="15365" max="15365" width="17.28515625" style="139" customWidth="1"/>
    <col min="15366" max="15376" width="6.7109375" style="139" customWidth="1"/>
    <col min="15377" max="15377" width="10.42578125" style="139" customWidth="1"/>
    <col min="15378" max="15618" width="11.42578125" style="139"/>
    <col min="15619" max="15619" width="0.85546875" style="139" customWidth="1"/>
    <col min="15620" max="15620" width="13.5703125" style="139" customWidth="1"/>
    <col min="15621" max="15621" width="17.28515625" style="139" customWidth="1"/>
    <col min="15622" max="15632" width="6.7109375" style="139" customWidth="1"/>
    <col min="15633" max="15633" width="10.42578125" style="139" customWidth="1"/>
    <col min="15634" max="15874" width="11.42578125" style="139"/>
    <col min="15875" max="15875" width="0.85546875" style="139" customWidth="1"/>
    <col min="15876" max="15876" width="13.5703125" style="139" customWidth="1"/>
    <col min="15877" max="15877" width="17.28515625" style="139" customWidth="1"/>
    <col min="15878" max="15888" width="6.7109375" style="139" customWidth="1"/>
    <col min="15889" max="15889" width="10.42578125" style="139" customWidth="1"/>
    <col min="15890" max="16130" width="11.42578125" style="139"/>
    <col min="16131" max="16131" width="0.85546875" style="139" customWidth="1"/>
    <col min="16132" max="16132" width="13.5703125" style="139" customWidth="1"/>
    <col min="16133" max="16133" width="17.28515625" style="139" customWidth="1"/>
    <col min="16134" max="16144" width="6.7109375" style="139" customWidth="1"/>
    <col min="16145" max="16145" width="10.42578125" style="139" customWidth="1"/>
    <col min="16146" max="16384" width="11.42578125" style="139"/>
  </cols>
  <sheetData>
    <row r="1" spans="1:15" s="58" customFormat="1" ht="8.25" customHeight="1" x14ac:dyDescent="0.2">
      <c r="A1" s="153"/>
      <c r="B1" s="27"/>
      <c r="C1" s="27"/>
      <c r="D1" s="27"/>
      <c r="E1" s="27"/>
      <c r="F1" s="27"/>
      <c r="G1" s="27"/>
      <c r="H1" s="210"/>
      <c r="I1" s="27"/>
      <c r="J1" s="27"/>
      <c r="K1" s="27"/>
      <c r="L1" s="27"/>
      <c r="M1" s="27"/>
      <c r="N1" s="27"/>
      <c r="O1" s="27"/>
    </row>
    <row r="2" spans="1:15" s="58" customFormat="1" ht="50.25" customHeight="1" x14ac:dyDescent="0.2">
      <c r="B2" s="1402" t="s">
        <v>3005</v>
      </c>
      <c r="C2" s="1402"/>
      <c r="D2" s="1402"/>
      <c r="E2" s="1402"/>
      <c r="F2" s="1402"/>
      <c r="G2" s="1402"/>
      <c r="H2" s="1402"/>
      <c r="I2" s="1402"/>
      <c r="J2" s="1402"/>
      <c r="K2" s="316"/>
      <c r="L2" s="316"/>
      <c r="M2" s="316"/>
      <c r="N2" s="316"/>
      <c r="O2" s="316"/>
    </row>
    <row r="3" spans="1:15" s="1" customFormat="1" ht="21" customHeight="1" x14ac:dyDescent="0.25">
      <c r="B3" s="344" t="s">
        <v>842</v>
      </c>
      <c r="C3"/>
      <c r="D3"/>
      <c r="E3" s="25"/>
      <c r="F3" s="25"/>
      <c r="G3" s="25"/>
      <c r="H3" s="802"/>
      <c r="I3" s="317"/>
      <c r="J3" s="317"/>
      <c r="K3" s="317"/>
      <c r="L3" s="317"/>
      <c r="M3"/>
      <c r="N3"/>
      <c r="O3"/>
    </row>
    <row r="4" spans="1:15" s="1" customFormat="1" ht="9.75" customHeight="1" thickBot="1" x14ac:dyDescent="0.3">
      <c r="B4" s="320"/>
      <c r="C4"/>
      <c r="D4"/>
      <c r="E4" s="25"/>
      <c r="F4" s="25"/>
      <c r="G4" s="25"/>
      <c r="H4" s="802"/>
      <c r="I4" s="317"/>
      <c r="J4" s="317"/>
      <c r="K4" s="317"/>
      <c r="L4" s="317"/>
      <c r="M4"/>
      <c r="N4"/>
      <c r="O4"/>
    </row>
    <row r="5" spans="1:15" ht="15.75" thickBot="1" x14ac:dyDescent="0.25">
      <c r="B5" s="924" t="s">
        <v>2462</v>
      </c>
      <c r="C5" s="925" t="s">
        <v>2461</v>
      </c>
      <c r="D5" s="925" t="s">
        <v>3097</v>
      </c>
      <c r="E5" s="3325" t="s">
        <v>2520</v>
      </c>
      <c r="F5" s="3326"/>
      <c r="G5" s="3327"/>
      <c r="H5" s="926" t="s">
        <v>3006</v>
      </c>
      <c r="I5" s="927" t="s">
        <v>3007</v>
      </c>
      <c r="J5" s="317"/>
      <c r="K5" s="317"/>
    </row>
    <row r="6" spans="1:15" ht="15.75" thickTop="1" x14ac:dyDescent="0.25">
      <c r="B6" s="3328" t="s">
        <v>2764</v>
      </c>
      <c r="C6" s="3245" t="s">
        <v>2779</v>
      </c>
      <c r="D6" s="3333" t="s">
        <v>3029</v>
      </c>
      <c r="E6" s="3335" t="s">
        <v>2925</v>
      </c>
      <c r="F6" s="3336"/>
      <c r="G6" s="3336"/>
      <c r="H6" s="3292" t="s">
        <v>2</v>
      </c>
      <c r="I6" s="3293" t="s">
        <v>2</v>
      </c>
      <c r="J6"/>
    </row>
    <row r="7" spans="1:15" ht="45" x14ac:dyDescent="0.25">
      <c r="B7" s="3329"/>
      <c r="C7" s="3331"/>
      <c r="D7" s="3226"/>
      <c r="E7" s="3337"/>
      <c r="F7" s="914" t="s">
        <v>2780</v>
      </c>
      <c r="G7" s="910" t="s">
        <v>837</v>
      </c>
      <c r="H7" s="3283"/>
      <c r="I7" s="3281"/>
      <c r="J7"/>
    </row>
    <row r="8" spans="1:15" ht="45" x14ac:dyDescent="0.25">
      <c r="B8" s="3329"/>
      <c r="C8" s="3331"/>
      <c r="D8" s="3226"/>
      <c r="E8" s="3338"/>
      <c r="F8" s="914" t="s">
        <v>2781</v>
      </c>
      <c r="G8" s="910" t="s">
        <v>2765</v>
      </c>
      <c r="H8" s="3283"/>
      <c r="I8" s="3281"/>
      <c r="J8"/>
    </row>
    <row r="9" spans="1:15" ht="45.75" thickBot="1" x14ac:dyDescent="0.3">
      <c r="B9" s="3329"/>
      <c r="C9" s="3331"/>
      <c r="D9" s="3226"/>
      <c r="E9" s="3338"/>
      <c r="F9" s="918" t="s">
        <v>2782</v>
      </c>
      <c r="G9" s="933" t="s">
        <v>800</v>
      </c>
      <c r="H9" s="3283"/>
      <c r="I9" s="3281"/>
      <c r="J9"/>
    </row>
    <row r="10" spans="1:15" ht="15.75" thickBot="1" x14ac:dyDescent="0.3">
      <c r="B10" s="3329"/>
      <c r="C10" s="3331"/>
      <c r="D10" s="3226"/>
      <c r="E10" s="3339" t="s">
        <v>2766</v>
      </c>
      <c r="F10" s="3340"/>
      <c r="G10" s="3340"/>
      <c r="H10" s="3283"/>
      <c r="I10" s="3281"/>
      <c r="J10"/>
    </row>
    <row r="11" spans="1:15" ht="19.5" customHeight="1" x14ac:dyDescent="0.25">
      <c r="B11" s="3329"/>
      <c r="C11" s="3331"/>
      <c r="D11" s="3226"/>
      <c r="E11" s="923"/>
      <c r="F11" s="848" t="s">
        <v>2767</v>
      </c>
      <c r="G11" s="920">
        <v>1</v>
      </c>
      <c r="H11" s="3283"/>
      <c r="I11" s="3281"/>
      <c r="J11"/>
    </row>
    <row r="12" spans="1:15" ht="15.75" thickBot="1" x14ac:dyDescent="0.3">
      <c r="B12" s="3329"/>
      <c r="C12" s="3331"/>
      <c r="D12" s="3226"/>
      <c r="E12" s="3341" t="s">
        <v>2783</v>
      </c>
      <c r="F12" s="3342"/>
      <c r="G12" s="3342"/>
      <c r="H12" s="3283"/>
      <c r="I12" s="3281"/>
      <c r="J12"/>
    </row>
    <row r="13" spans="1:15" ht="21.75" customHeight="1" x14ac:dyDescent="0.25">
      <c r="B13" s="3329"/>
      <c r="C13" s="3331"/>
      <c r="D13" s="3226"/>
      <c r="E13" s="923"/>
      <c r="F13" s="848" t="s">
        <v>2767</v>
      </c>
      <c r="G13" s="920" t="s">
        <v>2768</v>
      </c>
      <c r="H13" s="3283"/>
      <c r="I13" s="3281"/>
      <c r="J13"/>
    </row>
    <row r="14" spans="1:15" ht="15.75" thickBot="1" x14ac:dyDescent="0.3">
      <c r="B14" s="3329"/>
      <c r="C14" s="3331"/>
      <c r="D14" s="3226"/>
      <c r="E14" s="3341" t="s">
        <v>2784</v>
      </c>
      <c r="F14" s="3342"/>
      <c r="G14" s="3342"/>
      <c r="H14" s="3283"/>
      <c r="I14" s="3281"/>
      <c r="J14"/>
    </row>
    <row r="15" spans="1:15" ht="25.5" customHeight="1" x14ac:dyDescent="0.25">
      <c r="B15" s="3329"/>
      <c r="C15" s="3331"/>
      <c r="D15" s="3226"/>
      <c r="E15" s="3345"/>
      <c r="F15" s="848" t="s">
        <v>2767</v>
      </c>
      <c r="G15" s="920">
        <v>2</v>
      </c>
      <c r="H15" s="3283"/>
      <c r="I15" s="3281"/>
      <c r="J15"/>
    </row>
    <row r="16" spans="1:15" ht="33.75" x14ac:dyDescent="0.25">
      <c r="B16" s="3329"/>
      <c r="C16" s="3331"/>
      <c r="D16" s="3226"/>
      <c r="E16" s="3346"/>
      <c r="F16" s="914" t="s">
        <v>2785</v>
      </c>
      <c r="G16" s="922">
        <v>2</v>
      </c>
      <c r="H16" s="3283"/>
      <c r="I16" s="3281"/>
      <c r="J16"/>
    </row>
    <row r="17" spans="2:10" ht="15.75" thickBot="1" x14ac:dyDescent="0.3">
      <c r="B17" s="3329"/>
      <c r="C17" s="3331"/>
      <c r="D17" s="3226"/>
      <c r="E17" s="3341" t="s">
        <v>2786</v>
      </c>
      <c r="F17" s="3342"/>
      <c r="G17" s="3342"/>
      <c r="H17" s="3283"/>
      <c r="I17" s="3281"/>
      <c r="J17"/>
    </row>
    <row r="18" spans="2:10" ht="25.5" customHeight="1" x14ac:dyDescent="0.25">
      <c r="B18" s="3329"/>
      <c r="C18" s="3331"/>
      <c r="D18" s="3226"/>
      <c r="E18" s="3345"/>
      <c r="F18" s="848" t="s">
        <v>2767</v>
      </c>
      <c r="G18" s="920">
        <v>2</v>
      </c>
      <c r="H18" s="3283"/>
      <c r="I18" s="3281"/>
      <c r="J18"/>
    </row>
    <row r="19" spans="2:10" ht="33.75" x14ac:dyDescent="0.25">
      <c r="B19" s="3329"/>
      <c r="C19" s="3331"/>
      <c r="D19" s="3226"/>
      <c r="E19" s="3346"/>
      <c r="F19" s="914" t="s">
        <v>2785</v>
      </c>
      <c r="G19" s="922">
        <v>1</v>
      </c>
      <c r="H19" s="3283"/>
      <c r="I19" s="3281"/>
      <c r="J19"/>
    </row>
    <row r="20" spans="2:10" ht="18" customHeight="1" thickBot="1" x14ac:dyDescent="0.3">
      <c r="B20" s="3329"/>
      <c r="C20" s="3331"/>
      <c r="D20" s="3226"/>
      <c r="E20" s="3341" t="s">
        <v>2787</v>
      </c>
      <c r="F20" s="3342"/>
      <c r="G20" s="3342"/>
      <c r="H20" s="3283"/>
      <c r="I20" s="3281"/>
      <c r="J20"/>
    </row>
    <row r="21" spans="2:10" ht="23.25" customHeight="1" x14ac:dyDescent="0.25">
      <c r="B21" s="3329"/>
      <c r="C21" s="3331"/>
      <c r="D21" s="3226"/>
      <c r="E21" s="3345"/>
      <c r="F21" s="848" t="s">
        <v>2767</v>
      </c>
      <c r="G21" s="920">
        <v>2</v>
      </c>
      <c r="H21" s="3283"/>
      <c r="I21" s="3281"/>
      <c r="J21"/>
    </row>
    <row r="22" spans="2:10" ht="36.75" customHeight="1" x14ac:dyDescent="0.25">
      <c r="B22" s="3329"/>
      <c r="C22" s="3331"/>
      <c r="D22" s="3226"/>
      <c r="E22" s="3346"/>
      <c r="F22" s="914" t="s">
        <v>2785</v>
      </c>
      <c r="G22" s="922">
        <v>3</v>
      </c>
      <c r="H22" s="3283"/>
      <c r="I22" s="3281"/>
      <c r="J22"/>
    </row>
    <row r="23" spans="2:10" ht="18" customHeight="1" thickBot="1" x14ac:dyDescent="0.3">
      <c r="B23" s="3329"/>
      <c r="C23" s="3331"/>
      <c r="D23" s="3226"/>
      <c r="E23" s="3347" t="s">
        <v>2788</v>
      </c>
      <c r="F23" s="3348"/>
      <c r="G23" s="3348"/>
      <c r="H23" s="3283"/>
      <c r="I23" s="3281"/>
      <c r="J23"/>
    </row>
    <row r="24" spans="2:10" ht="15.75" thickBot="1" x14ac:dyDescent="0.3">
      <c r="B24" s="3330"/>
      <c r="C24" s="3332"/>
      <c r="D24" s="3334"/>
      <c r="E24" s="3343" t="s">
        <v>2789</v>
      </c>
      <c r="F24" s="3344"/>
      <c r="G24" s="3344"/>
      <c r="H24" s="3284"/>
      <c r="I24" s="3282"/>
      <c r="J24"/>
    </row>
    <row r="25" spans="2:10" ht="13.5" customHeight="1" thickTop="1" thickBot="1" x14ac:dyDescent="0.25">
      <c r="B25" s="3215"/>
      <c r="C25" s="3216"/>
      <c r="D25" s="3216"/>
      <c r="E25" s="3216"/>
      <c r="F25" s="3216"/>
      <c r="G25" s="3216"/>
      <c r="H25" s="3216"/>
      <c r="I25" s="3217"/>
    </row>
    <row r="26" spans="2:10" ht="36" customHeight="1" thickTop="1" x14ac:dyDescent="0.25">
      <c r="B26" s="3328" t="s">
        <v>2769</v>
      </c>
      <c r="C26" s="3247" t="s">
        <v>2790</v>
      </c>
      <c r="D26" s="3247" t="s">
        <v>2770</v>
      </c>
      <c r="E26" s="3333" t="s">
        <v>1973</v>
      </c>
      <c r="F26" s="3371"/>
      <c r="G26" s="943" t="s">
        <v>8</v>
      </c>
      <c r="H26" s="3292" t="s">
        <v>2</v>
      </c>
      <c r="I26" s="3293" t="s">
        <v>2</v>
      </c>
      <c r="J26"/>
    </row>
    <row r="27" spans="2:10" ht="39" customHeight="1" x14ac:dyDescent="0.25">
      <c r="B27" s="3329"/>
      <c r="C27" s="3225"/>
      <c r="D27" s="3225"/>
      <c r="E27" s="2237" t="s">
        <v>195</v>
      </c>
      <c r="F27" s="3372"/>
      <c r="G27" s="922" t="s">
        <v>8</v>
      </c>
      <c r="H27" s="3283"/>
      <c r="I27" s="3281"/>
      <c r="J27"/>
    </row>
    <row r="28" spans="2:10" ht="19.5" customHeight="1" x14ac:dyDescent="0.25">
      <c r="B28" s="3357"/>
      <c r="C28" s="3358"/>
      <c r="D28" s="3358"/>
      <c r="E28" s="2237" t="s">
        <v>2904</v>
      </c>
      <c r="F28" s="2232"/>
      <c r="G28" s="2232"/>
      <c r="H28" s="3283"/>
      <c r="I28" s="3281"/>
      <c r="J28"/>
    </row>
    <row r="29" spans="2:10" ht="19.5" customHeight="1" x14ac:dyDescent="0.25">
      <c r="B29" s="3357"/>
      <c r="C29" s="3358"/>
      <c r="D29" s="3358"/>
      <c r="E29" s="2237" t="s">
        <v>2791</v>
      </c>
      <c r="F29" s="2232"/>
      <c r="G29" s="2232"/>
      <c r="H29" s="3283"/>
      <c r="I29" s="3281"/>
      <c r="J29"/>
    </row>
    <row r="30" spans="2:10" ht="21.75" customHeight="1" thickBot="1" x14ac:dyDescent="0.3">
      <c r="B30" s="3330"/>
      <c r="C30" s="3359"/>
      <c r="D30" s="3359"/>
      <c r="E30" s="3334" t="s">
        <v>2771</v>
      </c>
      <c r="F30" s="3373"/>
      <c r="G30" s="3373"/>
      <c r="H30" s="3284"/>
      <c r="I30" s="3282"/>
      <c r="J30"/>
    </row>
    <row r="31" spans="2:10" ht="18" customHeight="1" thickTop="1" x14ac:dyDescent="0.25">
      <c r="B31" s="3364" t="s">
        <v>2777</v>
      </c>
      <c r="C31" s="3303" t="s">
        <v>2792</v>
      </c>
      <c r="D31" s="3306" t="s">
        <v>2778</v>
      </c>
      <c r="E31" s="3333" t="s">
        <v>2847</v>
      </c>
      <c r="F31" s="3367"/>
      <c r="G31" s="3367"/>
      <c r="H31" s="3292" t="s">
        <v>2</v>
      </c>
      <c r="I31" s="3293" t="s">
        <v>2</v>
      </c>
      <c r="J31"/>
    </row>
    <row r="32" spans="2:10" ht="43.5" customHeight="1" x14ac:dyDescent="0.25">
      <c r="B32" s="3365"/>
      <c r="C32" s="3304"/>
      <c r="D32" s="3307"/>
      <c r="E32" s="1408" t="s">
        <v>433</v>
      </c>
      <c r="F32" s="1410"/>
      <c r="G32" s="934">
        <v>0</v>
      </c>
      <c r="H32" s="3283"/>
      <c r="I32" s="3281"/>
      <c r="J32"/>
    </row>
    <row r="33" spans="2:10" ht="18" customHeight="1" x14ac:dyDescent="0.25">
      <c r="B33" s="3365"/>
      <c r="C33" s="3304"/>
      <c r="D33" s="3307"/>
      <c r="E33" s="2237" t="s">
        <v>2799</v>
      </c>
      <c r="F33" s="2232"/>
      <c r="G33" s="2232"/>
      <c r="H33" s="3283"/>
      <c r="I33" s="3281"/>
      <c r="J33"/>
    </row>
    <row r="34" spans="2:10" ht="18" customHeight="1" x14ac:dyDescent="0.25">
      <c r="B34" s="3365"/>
      <c r="C34" s="3304"/>
      <c r="D34" s="3307"/>
      <c r="E34" s="2237" t="s">
        <v>2848</v>
      </c>
      <c r="F34" s="2232"/>
      <c r="G34" s="2232"/>
      <c r="H34" s="3283"/>
      <c r="I34" s="3281"/>
      <c r="J34"/>
    </row>
    <row r="35" spans="2:10" ht="44.25" customHeight="1" x14ac:dyDescent="0.2">
      <c r="B35" s="3365"/>
      <c r="C35" s="3304"/>
      <c r="D35" s="3307"/>
      <c r="E35" s="1408" t="s">
        <v>433</v>
      </c>
      <c r="F35" s="1410"/>
      <c r="G35" s="911" t="s">
        <v>2851</v>
      </c>
      <c r="H35" s="3283"/>
      <c r="I35" s="3281"/>
    </row>
    <row r="36" spans="2:10" ht="20.25" customHeight="1" x14ac:dyDescent="0.2">
      <c r="B36" s="3365"/>
      <c r="C36" s="3304"/>
      <c r="D36" s="3307"/>
      <c r="E36" s="2237" t="s">
        <v>2919</v>
      </c>
      <c r="F36" s="2232"/>
      <c r="G36" s="2232"/>
      <c r="H36" s="3283"/>
      <c r="I36" s="3281"/>
    </row>
    <row r="37" spans="2:10" ht="20.25" customHeight="1" thickBot="1" x14ac:dyDescent="0.25">
      <c r="B37" s="3366"/>
      <c r="C37" s="3305"/>
      <c r="D37" s="3308"/>
      <c r="E37" s="3231" t="s">
        <v>2771</v>
      </c>
      <c r="F37" s="3363"/>
      <c r="G37" s="3363"/>
      <c r="H37" s="3284"/>
      <c r="I37" s="3282"/>
    </row>
    <row r="38" spans="2:10" ht="18.95" customHeight="1" thickTop="1" thickBot="1" x14ac:dyDescent="0.3">
      <c r="B38" s="3242" t="s">
        <v>2853</v>
      </c>
      <c r="C38" s="3245" t="s">
        <v>2854</v>
      </c>
      <c r="D38" s="3247" t="s">
        <v>3048</v>
      </c>
      <c r="E38" s="3377" t="s">
        <v>2491</v>
      </c>
      <c r="F38" s="3378"/>
      <c r="G38" s="3379"/>
      <c r="H38" s="3279" t="s">
        <v>2</v>
      </c>
      <c r="I38" s="3258" t="s">
        <v>2</v>
      </c>
      <c r="J38"/>
    </row>
    <row r="39" spans="2:10" ht="18.95" customHeight="1" thickBot="1" x14ac:dyDescent="0.25">
      <c r="B39" s="3329"/>
      <c r="C39" s="1546"/>
      <c r="D39" s="1896"/>
      <c r="E39" s="3380" t="s">
        <v>2492</v>
      </c>
      <c r="F39" s="3380"/>
      <c r="G39" s="3380"/>
      <c r="H39" s="3283"/>
      <c r="I39" s="3281"/>
    </row>
    <row r="40" spans="2:10" ht="18.95" customHeight="1" x14ac:dyDescent="0.25">
      <c r="B40" s="3329"/>
      <c r="C40" s="1546"/>
      <c r="D40" s="1896"/>
      <c r="E40" s="3381" t="s">
        <v>2503</v>
      </c>
      <c r="F40" s="3382"/>
      <c r="G40" s="3383"/>
      <c r="H40" s="3283"/>
      <c r="I40" s="3281"/>
      <c r="J40"/>
    </row>
    <row r="41" spans="2:10" ht="32.25" customHeight="1" x14ac:dyDescent="0.25">
      <c r="B41" s="3329"/>
      <c r="C41" s="1546"/>
      <c r="D41" s="1896"/>
      <c r="E41" s="3384" t="s">
        <v>2495</v>
      </c>
      <c r="F41" s="3233"/>
      <c r="G41" s="3234"/>
      <c r="H41" s="3283"/>
      <c r="I41" s="3281"/>
      <c r="J41"/>
    </row>
    <row r="42" spans="2:10" ht="38.25" customHeight="1" x14ac:dyDescent="0.25">
      <c r="B42" s="3329"/>
      <c r="C42" s="1546"/>
      <c r="D42" s="1896"/>
      <c r="E42" s="840"/>
      <c r="F42" s="30" t="s">
        <v>496</v>
      </c>
      <c r="G42" s="935" t="s">
        <v>337</v>
      </c>
      <c r="H42" s="3283"/>
      <c r="I42" s="3281"/>
      <c r="J42"/>
    </row>
    <row r="43" spans="2:10" ht="18.95" customHeight="1" x14ac:dyDescent="0.25">
      <c r="B43" s="3329"/>
      <c r="C43" s="1546"/>
      <c r="D43" s="1896"/>
      <c r="E43" s="3238" t="s">
        <v>2659</v>
      </c>
      <c r="F43" s="3239"/>
      <c r="G43" s="3240"/>
      <c r="H43" s="3283"/>
      <c r="I43" s="3281"/>
      <c r="J43"/>
    </row>
    <row r="44" spans="2:10" ht="18.95" customHeight="1" x14ac:dyDescent="0.25">
      <c r="B44" s="3329"/>
      <c r="C44" s="1546"/>
      <c r="D44" s="1896"/>
      <c r="E44" s="3384" t="s">
        <v>2496</v>
      </c>
      <c r="F44" s="3233"/>
      <c r="G44" s="3234"/>
      <c r="H44" s="3283"/>
      <c r="I44" s="3281"/>
      <c r="J44"/>
    </row>
    <row r="45" spans="2:10" ht="36.75" customHeight="1" x14ac:dyDescent="0.25">
      <c r="B45" s="3329"/>
      <c r="C45" s="1546"/>
      <c r="D45" s="1896"/>
      <c r="E45" s="840"/>
      <c r="F45" s="30" t="s">
        <v>496</v>
      </c>
      <c r="G45" s="935" t="s">
        <v>1023</v>
      </c>
      <c r="H45" s="3283"/>
      <c r="I45" s="3281"/>
      <c r="J45"/>
    </row>
    <row r="46" spans="2:10" ht="18.95" customHeight="1" thickBot="1" x14ac:dyDescent="0.3">
      <c r="B46" s="3329"/>
      <c r="C46" s="1546"/>
      <c r="D46" s="1896"/>
      <c r="E46" s="3360" t="s">
        <v>2494</v>
      </c>
      <c r="F46" s="3385"/>
      <c r="G46" s="3362"/>
      <c r="H46" s="3283"/>
      <c r="I46" s="3281"/>
      <c r="J46"/>
    </row>
    <row r="47" spans="2:10" ht="15.75" customHeight="1" x14ac:dyDescent="0.2">
      <c r="B47" s="3329"/>
      <c r="C47" s="1546"/>
      <c r="D47" s="1896"/>
      <c r="E47" s="3350" t="s">
        <v>2500</v>
      </c>
      <c r="F47" s="3351"/>
      <c r="G47" s="3352"/>
      <c r="H47" s="3283"/>
      <c r="I47" s="3281"/>
    </row>
    <row r="48" spans="2:10" ht="18.95" customHeight="1" x14ac:dyDescent="0.2">
      <c r="B48" s="3329"/>
      <c r="C48" s="1546"/>
      <c r="D48" s="1896"/>
      <c r="E48" s="3349" t="s">
        <v>2504</v>
      </c>
      <c r="F48" s="3349"/>
      <c r="G48" s="3349"/>
      <c r="H48" s="3283"/>
      <c r="I48" s="3281"/>
    </row>
    <row r="49" spans="2:10" ht="18.95" customHeight="1" x14ac:dyDescent="0.2">
      <c r="B49" s="3329"/>
      <c r="C49" s="1546"/>
      <c r="D49" s="1896"/>
      <c r="E49" s="3353" t="s">
        <v>2497</v>
      </c>
      <c r="F49" s="3353"/>
      <c r="G49" s="3353"/>
      <c r="H49" s="3283"/>
      <c r="I49" s="3281"/>
    </row>
    <row r="50" spans="2:10" ht="39" customHeight="1" x14ac:dyDescent="0.2">
      <c r="B50" s="3329"/>
      <c r="C50" s="1546"/>
      <c r="D50" s="1896"/>
      <c r="E50" s="139"/>
      <c r="F50" s="30" t="s">
        <v>496</v>
      </c>
      <c r="G50" s="936" t="s">
        <v>2498</v>
      </c>
      <c r="H50" s="3283"/>
      <c r="I50" s="3281"/>
    </row>
    <row r="51" spans="2:10" ht="18.95" customHeight="1" thickBot="1" x14ac:dyDescent="0.25">
      <c r="B51" s="3329"/>
      <c r="C51" s="1546"/>
      <c r="D51" s="1896"/>
      <c r="E51" s="3354" t="s">
        <v>2499</v>
      </c>
      <c r="F51" s="3354"/>
      <c r="G51" s="3354"/>
      <c r="H51" s="3283"/>
      <c r="I51" s="3281"/>
    </row>
    <row r="52" spans="2:10" ht="18.95" customHeight="1" x14ac:dyDescent="0.25">
      <c r="B52" s="3329"/>
      <c r="C52" s="1546"/>
      <c r="D52" s="1896"/>
      <c r="E52" s="3355" t="s">
        <v>2496</v>
      </c>
      <c r="F52" s="3355"/>
      <c r="G52" s="3355"/>
      <c r="H52" s="3283"/>
      <c r="I52" s="3281"/>
      <c r="J52"/>
    </row>
    <row r="53" spans="2:10" ht="38.25" customHeight="1" x14ac:dyDescent="0.25">
      <c r="B53" s="3329"/>
      <c r="C53" s="1546"/>
      <c r="D53" s="1896"/>
      <c r="E53" s="139"/>
      <c r="F53" s="30" t="s">
        <v>496</v>
      </c>
      <c r="G53" s="935" t="s">
        <v>337</v>
      </c>
      <c r="H53" s="3283"/>
      <c r="I53" s="3281"/>
      <c r="J53"/>
    </row>
    <row r="54" spans="2:10" ht="18.95" customHeight="1" thickBot="1" x14ac:dyDescent="0.3">
      <c r="B54" s="3329"/>
      <c r="C54" s="1546"/>
      <c r="D54" s="1896"/>
      <c r="E54" s="3356" t="s">
        <v>2493</v>
      </c>
      <c r="F54" s="3356"/>
      <c r="G54" s="3356"/>
      <c r="H54" s="3283"/>
      <c r="I54" s="3281"/>
      <c r="J54"/>
    </row>
    <row r="55" spans="2:10" ht="18.95" customHeight="1" thickTop="1" x14ac:dyDescent="0.25">
      <c r="B55" s="3329"/>
      <c r="C55" s="1546"/>
      <c r="D55" s="1896"/>
      <c r="E55" s="3386" t="s">
        <v>2496</v>
      </c>
      <c r="F55" s="3387"/>
      <c r="G55" s="3388"/>
      <c r="H55" s="3283"/>
      <c r="I55" s="3281"/>
      <c r="J55"/>
    </row>
    <row r="56" spans="2:10" ht="36.75" customHeight="1" x14ac:dyDescent="0.25">
      <c r="B56" s="3329"/>
      <c r="C56" s="1546"/>
      <c r="D56" s="1896"/>
      <c r="E56" s="139"/>
      <c r="F56" s="30" t="s">
        <v>496</v>
      </c>
      <c r="G56" s="935" t="s">
        <v>1023</v>
      </c>
      <c r="H56" s="3283"/>
      <c r="I56" s="3281"/>
      <c r="J56"/>
    </row>
    <row r="57" spans="2:10" ht="18.95" customHeight="1" thickBot="1" x14ac:dyDescent="0.3">
      <c r="B57" s="3329"/>
      <c r="C57" s="1546"/>
      <c r="D57" s="1896"/>
      <c r="E57" s="3360" t="s">
        <v>2494</v>
      </c>
      <c r="F57" s="3361"/>
      <c r="G57" s="3362"/>
      <c r="H57" s="3283"/>
      <c r="I57" s="3281"/>
      <c r="J57"/>
    </row>
    <row r="58" spans="2:10" ht="18.95" customHeight="1" thickBot="1" x14ac:dyDescent="0.25">
      <c r="B58" s="3329"/>
      <c r="C58" s="1546"/>
      <c r="D58" s="1896"/>
      <c r="E58" s="3389" t="s">
        <v>2526</v>
      </c>
      <c r="F58" s="3390"/>
      <c r="G58" s="3391"/>
      <c r="H58" s="3283"/>
      <c r="I58" s="3281"/>
      <c r="J58" s="841"/>
    </row>
    <row r="59" spans="2:10" ht="18.95" customHeight="1" thickBot="1" x14ac:dyDescent="0.25">
      <c r="B59" s="3329"/>
      <c r="C59" s="1546"/>
      <c r="D59" s="1896"/>
      <c r="E59" s="3392" t="s">
        <v>2499</v>
      </c>
      <c r="F59" s="3393"/>
      <c r="G59" s="3394"/>
      <c r="H59" s="3283"/>
      <c r="I59" s="3281"/>
    </row>
    <row r="60" spans="2:10" ht="18.95" customHeight="1" x14ac:dyDescent="0.2">
      <c r="B60" s="3329"/>
      <c r="C60" s="1546"/>
      <c r="D60" s="1896"/>
      <c r="E60" s="3395" t="s">
        <v>2501</v>
      </c>
      <c r="F60" s="3396"/>
      <c r="G60" s="3397"/>
      <c r="H60" s="3283"/>
      <c r="I60" s="3281"/>
    </row>
    <row r="61" spans="2:10" ht="18.95" customHeight="1" x14ac:dyDescent="0.2">
      <c r="B61" s="3329"/>
      <c r="C61" s="1546"/>
      <c r="D61" s="1896"/>
      <c r="E61" s="3238" t="s">
        <v>2527</v>
      </c>
      <c r="F61" s="3349"/>
      <c r="G61" s="3240"/>
      <c r="H61" s="3283"/>
      <c r="I61" s="3281"/>
    </row>
    <row r="62" spans="2:10" ht="18.95" customHeight="1" thickBot="1" x14ac:dyDescent="0.25">
      <c r="B62" s="3329"/>
      <c r="C62" s="1546"/>
      <c r="D62" s="1896"/>
      <c r="E62" s="3360" t="s">
        <v>2502</v>
      </c>
      <c r="F62" s="3361"/>
      <c r="G62" s="3362"/>
      <c r="H62" s="3283"/>
      <c r="I62" s="3281"/>
    </row>
    <row r="63" spans="2:10" ht="18.95" customHeight="1" x14ac:dyDescent="0.2">
      <c r="B63" s="3329"/>
      <c r="C63" s="1546"/>
      <c r="D63" s="1896"/>
      <c r="E63" s="3350" t="s">
        <v>2501</v>
      </c>
      <c r="F63" s="3351"/>
      <c r="G63" s="3352"/>
      <c r="H63" s="3283"/>
      <c r="I63" s="3281"/>
    </row>
    <row r="64" spans="2:10" ht="18.95" customHeight="1" x14ac:dyDescent="0.2">
      <c r="B64" s="3329"/>
      <c r="C64" s="1546"/>
      <c r="D64" s="1896"/>
      <c r="E64" s="3238" t="s">
        <v>2528</v>
      </c>
      <c r="F64" s="3349"/>
      <c r="G64" s="3240"/>
      <c r="H64" s="3283"/>
      <c r="I64" s="3281"/>
    </row>
    <row r="65" spans="2:12" ht="18.95" customHeight="1" thickBot="1" x14ac:dyDescent="0.25">
      <c r="B65" s="3330"/>
      <c r="C65" s="3246"/>
      <c r="D65" s="3230"/>
      <c r="E65" s="3368" t="s">
        <v>2499</v>
      </c>
      <c r="F65" s="3369"/>
      <c r="G65" s="3370"/>
      <c r="H65" s="3284"/>
      <c r="I65" s="3282"/>
    </row>
    <row r="66" spans="2:12" ht="24.95" customHeight="1" thickTop="1" x14ac:dyDescent="0.2">
      <c r="B66" s="3328" t="s">
        <v>2955</v>
      </c>
      <c r="C66" s="3247" t="s">
        <v>3053</v>
      </c>
      <c r="D66" s="3247" t="s">
        <v>3096</v>
      </c>
      <c r="E66" s="3514" t="s">
        <v>2956</v>
      </c>
      <c r="F66" s="3515"/>
      <c r="G66" s="3515"/>
      <c r="H66" s="3292"/>
      <c r="I66" s="3293" t="s">
        <v>2</v>
      </c>
    </row>
    <row r="67" spans="2:12" ht="54" customHeight="1" thickBot="1" x14ac:dyDescent="0.25">
      <c r="B67" s="3330"/>
      <c r="C67" s="3246"/>
      <c r="D67" s="3230"/>
      <c r="E67" s="3516"/>
      <c r="F67" s="3517"/>
      <c r="G67" s="3517"/>
      <c r="H67" s="3284"/>
      <c r="I67" s="3282"/>
    </row>
    <row r="68" spans="2:12" ht="48.75" customHeight="1" thickTop="1" x14ac:dyDescent="0.2">
      <c r="B68" s="3242" t="s">
        <v>2463</v>
      </c>
      <c r="C68" s="3245" t="s">
        <v>2797</v>
      </c>
      <c r="D68" s="3247" t="s">
        <v>2518</v>
      </c>
      <c r="E68" s="3374" t="s">
        <v>2505</v>
      </c>
      <c r="F68" s="3375"/>
      <c r="G68" s="3376"/>
      <c r="H68" s="3279" t="s">
        <v>2</v>
      </c>
      <c r="I68" s="3258" t="s">
        <v>2</v>
      </c>
    </row>
    <row r="69" spans="2:12" ht="48.75" customHeight="1" x14ac:dyDescent="0.2">
      <c r="B69" s="3329"/>
      <c r="C69" s="1546"/>
      <c r="D69" s="1896"/>
      <c r="E69" s="3238" t="s">
        <v>2519</v>
      </c>
      <c r="F69" s="3239"/>
      <c r="G69" s="3240"/>
      <c r="H69" s="3283"/>
      <c r="I69" s="3281"/>
    </row>
    <row r="70" spans="2:12" ht="57.75" customHeight="1" thickBot="1" x14ac:dyDescent="0.25">
      <c r="B70" s="3330"/>
      <c r="C70" s="3246"/>
      <c r="D70" s="3230"/>
      <c r="E70" s="3368" t="s">
        <v>2506</v>
      </c>
      <c r="F70" s="3398"/>
      <c r="G70" s="3370"/>
      <c r="H70" s="3284"/>
      <c r="I70" s="3282"/>
    </row>
    <row r="71" spans="2:12" ht="24.95" customHeight="1" thickTop="1" x14ac:dyDescent="0.2">
      <c r="B71" s="3402" t="s">
        <v>2464</v>
      </c>
      <c r="C71" s="3247" t="s">
        <v>2730</v>
      </c>
      <c r="D71" s="3247" t="s">
        <v>2482</v>
      </c>
      <c r="E71" s="3374" t="s">
        <v>2479</v>
      </c>
      <c r="F71" s="3376"/>
      <c r="G71" s="3376"/>
      <c r="H71" s="3294" t="s">
        <v>2</v>
      </c>
      <c r="I71" s="3296" t="s">
        <v>2</v>
      </c>
    </row>
    <row r="72" spans="2:12" ht="39" customHeight="1" thickBot="1" x14ac:dyDescent="0.25">
      <c r="B72" s="3404"/>
      <c r="C72" s="3246"/>
      <c r="D72" s="3230"/>
      <c r="E72" s="3405" t="s">
        <v>2480</v>
      </c>
      <c r="F72" s="3407"/>
      <c r="G72" s="3407"/>
      <c r="H72" s="3295"/>
      <c r="I72" s="3297"/>
    </row>
    <row r="73" spans="2:12" ht="24.95" customHeight="1" thickTop="1" x14ac:dyDescent="0.2">
      <c r="B73" s="3402" t="s">
        <v>2465</v>
      </c>
      <c r="C73" s="3245" t="s">
        <v>2731</v>
      </c>
      <c r="D73" s="3247" t="s">
        <v>2483</v>
      </c>
      <c r="E73" s="3374" t="s">
        <v>2481</v>
      </c>
      <c r="F73" s="3375"/>
      <c r="G73" s="3376"/>
      <c r="H73" s="3294" t="s">
        <v>2</v>
      </c>
      <c r="I73" s="3296" t="s">
        <v>2</v>
      </c>
      <c r="J73" s="413"/>
      <c r="K73" s="413"/>
      <c r="L73" s="413"/>
    </row>
    <row r="74" spans="2:12" ht="58.5" customHeight="1" x14ac:dyDescent="0.2">
      <c r="B74" s="3403"/>
      <c r="C74" s="1546"/>
      <c r="D74" s="1896"/>
      <c r="E74" s="3384" t="s">
        <v>2713</v>
      </c>
      <c r="F74" s="3233"/>
      <c r="G74" s="3240"/>
      <c r="H74" s="3298"/>
      <c r="I74" s="3299"/>
      <c r="J74" s="413"/>
      <c r="K74" s="413"/>
      <c r="L74" s="413"/>
    </row>
    <row r="75" spans="2:12" ht="21.75" customHeight="1" thickBot="1" x14ac:dyDescent="0.25">
      <c r="B75" s="3404"/>
      <c r="C75" s="3246"/>
      <c r="D75" s="3230"/>
      <c r="E75" s="3405" t="s">
        <v>2657</v>
      </c>
      <c r="F75" s="3406"/>
      <c r="G75" s="3407"/>
      <c r="H75" s="3295"/>
      <c r="I75" s="3297"/>
      <c r="J75" s="413"/>
      <c r="K75" s="413"/>
      <c r="L75" s="413"/>
    </row>
    <row r="76" spans="2:12" ht="24.95" customHeight="1" thickTop="1" x14ac:dyDescent="0.2">
      <c r="B76" s="3402" t="s">
        <v>2466</v>
      </c>
      <c r="C76" s="3245" t="s">
        <v>2484</v>
      </c>
      <c r="D76" s="3247" t="s">
        <v>2483</v>
      </c>
      <c r="E76" s="3374" t="s">
        <v>2481</v>
      </c>
      <c r="F76" s="3375"/>
      <c r="G76" s="3376"/>
      <c r="H76" s="3294" t="s">
        <v>2</v>
      </c>
      <c r="I76" s="3296" t="s">
        <v>2</v>
      </c>
      <c r="J76" s="413"/>
      <c r="K76" s="413"/>
      <c r="L76" s="413"/>
    </row>
    <row r="77" spans="2:12" ht="62.25" customHeight="1" x14ac:dyDescent="0.2">
      <c r="B77" s="3403"/>
      <c r="C77" s="1546"/>
      <c r="D77" s="1896"/>
      <c r="E77" s="3384" t="s">
        <v>2485</v>
      </c>
      <c r="F77" s="3233"/>
      <c r="G77" s="3240"/>
      <c r="H77" s="3298"/>
      <c r="I77" s="3299"/>
      <c r="J77" s="413"/>
      <c r="K77" s="413"/>
      <c r="L77" s="413"/>
    </row>
    <row r="78" spans="2:12" ht="33" customHeight="1" thickBot="1" x14ac:dyDescent="0.25">
      <c r="B78" s="3404"/>
      <c r="C78" s="3246"/>
      <c r="D78" s="3230"/>
      <c r="E78" s="3405" t="s">
        <v>2657</v>
      </c>
      <c r="F78" s="3406"/>
      <c r="G78" s="3407"/>
      <c r="H78" s="3295"/>
      <c r="I78" s="3297"/>
      <c r="J78" s="413"/>
      <c r="K78" s="413"/>
      <c r="L78" s="413"/>
    </row>
    <row r="79" spans="2:12" ht="59.25" customHeight="1" thickTop="1" thickBot="1" x14ac:dyDescent="0.25">
      <c r="B79" s="849" t="s">
        <v>2793</v>
      </c>
      <c r="C79" s="843" t="s">
        <v>2795</v>
      </c>
      <c r="D79" s="842" t="s">
        <v>2482</v>
      </c>
      <c r="E79" s="3399" t="s">
        <v>2566</v>
      </c>
      <c r="F79" s="3400"/>
      <c r="G79" s="3400"/>
      <c r="H79" s="944" t="s">
        <v>2</v>
      </c>
      <c r="I79" s="945" t="s">
        <v>2</v>
      </c>
    </row>
    <row r="80" spans="2:12" ht="57" customHeight="1" thickTop="1" thickBot="1" x14ac:dyDescent="0.25">
      <c r="B80" s="849" t="s">
        <v>2794</v>
      </c>
      <c r="C80" s="843" t="s">
        <v>2796</v>
      </c>
      <c r="D80" s="842" t="s">
        <v>2482</v>
      </c>
      <c r="E80" s="3399" t="s">
        <v>2567</v>
      </c>
      <c r="F80" s="3400"/>
      <c r="G80" s="3400"/>
      <c r="H80" s="944" t="s">
        <v>2</v>
      </c>
      <c r="I80" s="945" t="s">
        <v>2</v>
      </c>
    </row>
    <row r="81" spans="2:10" ht="51.75" customHeight="1" thickTop="1" thickBot="1" x14ac:dyDescent="0.25">
      <c r="B81" s="837" t="s">
        <v>2467</v>
      </c>
      <c r="C81" s="843" t="s">
        <v>2732</v>
      </c>
      <c r="D81" s="838" t="s">
        <v>745</v>
      </c>
      <c r="E81" s="3401" t="s">
        <v>2525</v>
      </c>
      <c r="F81" s="3401"/>
      <c r="G81" s="3401"/>
      <c r="H81" s="946" t="s">
        <v>2</v>
      </c>
      <c r="I81" s="947" t="s">
        <v>2</v>
      </c>
    </row>
    <row r="82" spans="2:10" ht="51.75" customHeight="1" thickTop="1" thickBot="1" x14ac:dyDescent="0.25">
      <c r="B82" s="837" t="s">
        <v>2468</v>
      </c>
      <c r="C82" s="843" t="s">
        <v>2733</v>
      </c>
      <c r="D82" s="838" t="s">
        <v>2044</v>
      </c>
      <c r="E82" s="3401" t="s">
        <v>2525</v>
      </c>
      <c r="F82" s="3401"/>
      <c r="G82" s="3401"/>
      <c r="H82" s="946" t="s">
        <v>2</v>
      </c>
      <c r="I82" s="947" t="s">
        <v>2</v>
      </c>
    </row>
    <row r="83" spans="2:10" ht="51.75" customHeight="1" thickTop="1" thickBot="1" x14ac:dyDescent="0.25">
      <c r="B83" s="837" t="s">
        <v>2469</v>
      </c>
      <c r="C83" s="843" t="s">
        <v>2734</v>
      </c>
      <c r="D83" s="839" t="s">
        <v>23</v>
      </c>
      <c r="E83" s="3401" t="s">
        <v>2525</v>
      </c>
      <c r="F83" s="3401"/>
      <c r="G83" s="3401"/>
      <c r="H83" s="946" t="s">
        <v>2</v>
      </c>
      <c r="I83" s="947" t="s">
        <v>2</v>
      </c>
    </row>
    <row r="84" spans="2:10" ht="123.75" customHeight="1" thickTop="1" thickBot="1" x14ac:dyDescent="0.3">
      <c r="B84" s="849" t="s">
        <v>2849</v>
      </c>
      <c r="C84" s="843" t="s">
        <v>2850</v>
      </c>
      <c r="D84" s="842" t="s">
        <v>2486</v>
      </c>
      <c r="E84" s="3399" t="s">
        <v>2487</v>
      </c>
      <c r="F84" s="3400"/>
      <c r="G84" s="3408"/>
      <c r="H84" s="944" t="s">
        <v>2</v>
      </c>
      <c r="I84" s="945" t="s">
        <v>2</v>
      </c>
      <c r="J84"/>
    </row>
    <row r="85" spans="2:10" ht="156.75" customHeight="1" thickTop="1" thickBot="1" x14ac:dyDescent="0.25">
      <c r="B85" s="837" t="s">
        <v>2470</v>
      </c>
      <c r="C85" s="843" t="s">
        <v>2735</v>
      </c>
      <c r="D85" s="842" t="s">
        <v>2928</v>
      </c>
      <c r="E85" s="3409" t="s">
        <v>2927</v>
      </c>
      <c r="F85" s="3410"/>
      <c r="G85" s="3411"/>
      <c r="H85" s="946" t="s">
        <v>2</v>
      </c>
      <c r="I85" s="947" t="s">
        <v>2</v>
      </c>
    </row>
    <row r="86" spans="2:10" ht="20.100000000000001" customHeight="1" thickTop="1" x14ac:dyDescent="0.2">
      <c r="B86" s="3364" t="s">
        <v>2746</v>
      </c>
      <c r="C86" s="3303" t="s">
        <v>2798</v>
      </c>
      <c r="D86" s="3306" t="s">
        <v>2929</v>
      </c>
      <c r="E86" s="3333" t="s">
        <v>2749</v>
      </c>
      <c r="F86" s="3367"/>
      <c r="G86" s="3367"/>
      <c r="H86" s="3292" t="s">
        <v>2</v>
      </c>
      <c r="I86" s="3293" t="s">
        <v>2</v>
      </c>
    </row>
    <row r="87" spans="2:10" ht="39.75" customHeight="1" x14ac:dyDescent="0.2">
      <c r="B87" s="3365"/>
      <c r="C87" s="3304"/>
      <c r="D87" s="3307"/>
      <c r="E87" s="850"/>
      <c r="F87" s="1896" t="s">
        <v>2750</v>
      </c>
      <c r="G87" s="2237"/>
      <c r="H87" s="3283"/>
      <c r="I87" s="3281"/>
    </row>
    <row r="88" spans="2:10" ht="42" customHeight="1" x14ac:dyDescent="0.2">
      <c r="B88" s="3365"/>
      <c r="C88" s="3304"/>
      <c r="D88" s="3307"/>
      <c r="E88" s="850"/>
      <c r="F88" s="30" t="s">
        <v>462</v>
      </c>
      <c r="G88" s="909" t="s">
        <v>800</v>
      </c>
      <c r="H88" s="3283"/>
      <c r="I88" s="3281"/>
    </row>
    <row r="89" spans="2:10" ht="20.100000000000001" customHeight="1" thickBot="1" x14ac:dyDescent="0.25">
      <c r="B89" s="3365"/>
      <c r="C89" s="3304"/>
      <c r="D89" s="3307"/>
      <c r="E89" s="1405" t="s">
        <v>2799</v>
      </c>
      <c r="F89" s="1406"/>
      <c r="G89" s="1406"/>
      <c r="H89" s="3283"/>
      <c r="I89" s="3281"/>
    </row>
    <row r="90" spans="2:10" ht="20.100000000000001" customHeight="1" x14ac:dyDescent="0.2">
      <c r="B90" s="3365"/>
      <c r="C90" s="3304"/>
      <c r="D90" s="3307"/>
      <c r="E90" s="3412" t="s">
        <v>2749</v>
      </c>
      <c r="F90" s="3413"/>
      <c r="G90" s="3413"/>
      <c r="H90" s="3283"/>
      <c r="I90" s="3281"/>
    </row>
    <row r="91" spans="2:10" ht="38.25" customHeight="1" x14ac:dyDescent="0.2">
      <c r="B91" s="3365"/>
      <c r="C91" s="3304"/>
      <c r="D91" s="3307"/>
      <c r="E91" s="850"/>
      <c r="F91" s="1896" t="s">
        <v>2751</v>
      </c>
      <c r="G91" s="2237"/>
      <c r="H91" s="3283"/>
      <c r="I91" s="3281"/>
    </row>
    <row r="92" spans="2:10" ht="20.100000000000001" customHeight="1" thickBot="1" x14ac:dyDescent="0.25">
      <c r="B92" s="3365"/>
      <c r="C92" s="3304"/>
      <c r="D92" s="3307"/>
      <c r="E92" s="2282" t="s">
        <v>2800</v>
      </c>
      <c r="F92" s="3414"/>
      <c r="G92" s="3414"/>
      <c r="H92" s="3283"/>
      <c r="I92" s="3281"/>
    </row>
    <row r="93" spans="2:10" ht="20.100000000000001" customHeight="1" x14ac:dyDescent="0.2">
      <c r="B93" s="3365"/>
      <c r="C93" s="3304"/>
      <c r="D93" s="3307"/>
      <c r="E93" s="3412" t="s">
        <v>2749</v>
      </c>
      <c r="F93" s="3413"/>
      <c r="G93" s="3413"/>
      <c r="H93" s="3283"/>
      <c r="I93" s="3281"/>
    </row>
    <row r="94" spans="2:10" ht="42.75" customHeight="1" x14ac:dyDescent="0.2">
      <c r="B94" s="3365"/>
      <c r="C94" s="3304"/>
      <c r="D94" s="3307"/>
      <c r="E94" s="850"/>
      <c r="F94" s="1896" t="s">
        <v>2750</v>
      </c>
      <c r="G94" s="2237"/>
      <c r="H94" s="3283"/>
      <c r="I94" s="3281"/>
    </row>
    <row r="95" spans="2:10" ht="39.75" customHeight="1" x14ac:dyDescent="0.2">
      <c r="B95" s="3365"/>
      <c r="C95" s="3304"/>
      <c r="D95" s="3307"/>
      <c r="E95" s="850"/>
      <c r="F95" s="30" t="s">
        <v>462</v>
      </c>
      <c r="G95" s="909" t="s">
        <v>348</v>
      </c>
      <c r="H95" s="3283"/>
      <c r="I95" s="3281"/>
    </row>
    <row r="96" spans="2:10" ht="20.100000000000001" customHeight="1" thickBot="1" x14ac:dyDescent="0.25">
      <c r="B96" s="3365"/>
      <c r="C96" s="3304"/>
      <c r="D96" s="3307"/>
      <c r="E96" s="2282" t="s">
        <v>2801</v>
      </c>
      <c r="F96" s="3414"/>
      <c r="G96" s="3414"/>
      <c r="H96" s="3283"/>
      <c r="I96" s="3281"/>
    </row>
    <row r="97" spans="2:9" ht="20.100000000000001" customHeight="1" x14ac:dyDescent="0.2">
      <c r="B97" s="3365"/>
      <c r="C97" s="3304"/>
      <c r="D97" s="3307"/>
      <c r="E97" s="3412" t="s">
        <v>2749</v>
      </c>
      <c r="F97" s="3413"/>
      <c r="G97" s="3413"/>
      <c r="H97" s="3283"/>
      <c r="I97" s="3281"/>
    </row>
    <row r="98" spans="2:9" ht="36" customHeight="1" x14ac:dyDescent="0.2">
      <c r="B98" s="3365"/>
      <c r="C98" s="3304"/>
      <c r="D98" s="3307"/>
      <c r="E98" s="850"/>
      <c r="F98" s="1896" t="s">
        <v>2761</v>
      </c>
      <c r="G98" s="2237"/>
      <c r="H98" s="3283"/>
      <c r="I98" s="3281"/>
    </row>
    <row r="99" spans="2:9" ht="20.100000000000001" customHeight="1" thickBot="1" x14ac:dyDescent="0.25">
      <c r="B99" s="3365"/>
      <c r="C99" s="3304"/>
      <c r="D99" s="3307"/>
      <c r="E99" s="2282" t="s">
        <v>2802</v>
      </c>
      <c r="F99" s="3414"/>
      <c r="G99" s="3414"/>
      <c r="H99" s="3283"/>
      <c r="I99" s="3281"/>
    </row>
    <row r="100" spans="2:9" ht="20.100000000000001" customHeight="1" x14ac:dyDescent="0.2">
      <c r="B100" s="3365"/>
      <c r="C100" s="3304"/>
      <c r="D100" s="3307"/>
      <c r="E100" s="1408" t="s">
        <v>2749</v>
      </c>
      <c r="F100" s="1409"/>
      <c r="G100" s="1409"/>
      <c r="H100" s="3283"/>
      <c r="I100" s="3281"/>
    </row>
    <row r="101" spans="2:9" ht="48.75" customHeight="1" x14ac:dyDescent="0.2">
      <c r="B101" s="3365"/>
      <c r="C101" s="3304"/>
      <c r="D101" s="3307"/>
      <c r="E101" s="851"/>
      <c r="F101" s="1403" t="s">
        <v>2760</v>
      </c>
      <c r="G101" s="1405"/>
      <c r="H101" s="3283"/>
      <c r="I101" s="3281"/>
    </row>
    <row r="102" spans="2:9" ht="20.100000000000001" customHeight="1" thickBot="1" x14ac:dyDescent="0.25">
      <c r="B102" s="3366"/>
      <c r="C102" s="3305"/>
      <c r="D102" s="3308"/>
      <c r="E102" s="3231" t="s">
        <v>2803</v>
      </c>
      <c r="F102" s="3363"/>
      <c r="G102" s="3363"/>
      <c r="H102" s="3284"/>
      <c r="I102" s="3282"/>
    </row>
    <row r="103" spans="2:9" ht="20.100000000000001" customHeight="1" thickTop="1" x14ac:dyDescent="0.2">
      <c r="B103" s="3328" t="s">
        <v>2747</v>
      </c>
      <c r="C103" s="3245" t="s">
        <v>2804</v>
      </c>
      <c r="D103" s="3306" t="s">
        <v>2930</v>
      </c>
      <c r="E103" s="3333" t="s">
        <v>2754</v>
      </c>
      <c r="F103" s="3367"/>
      <c r="G103" s="3367"/>
      <c r="H103" s="3292" t="s">
        <v>2</v>
      </c>
      <c r="I103" s="3293" t="s">
        <v>2</v>
      </c>
    </row>
    <row r="104" spans="2:9" ht="42" customHeight="1" x14ac:dyDescent="0.2">
      <c r="B104" s="3365"/>
      <c r="C104" s="3304"/>
      <c r="D104" s="3307"/>
      <c r="E104" s="3415"/>
      <c r="F104" s="1896" t="s">
        <v>2755</v>
      </c>
      <c r="G104" s="2237"/>
      <c r="H104" s="3283"/>
      <c r="I104" s="3281"/>
    </row>
    <row r="105" spans="2:9" ht="43.5" customHeight="1" x14ac:dyDescent="0.2">
      <c r="B105" s="3365"/>
      <c r="C105" s="3304"/>
      <c r="D105" s="3307"/>
      <c r="E105" s="2869"/>
      <c r="F105" s="30" t="s">
        <v>452</v>
      </c>
      <c r="G105" s="73" t="s">
        <v>2756</v>
      </c>
      <c r="H105" s="3283"/>
      <c r="I105" s="3281"/>
    </row>
    <row r="106" spans="2:9" ht="20.100000000000001" customHeight="1" thickBot="1" x14ac:dyDescent="0.25">
      <c r="B106" s="3365"/>
      <c r="C106" s="3304"/>
      <c r="D106" s="3307"/>
      <c r="E106" s="1405" t="s">
        <v>2799</v>
      </c>
      <c r="F106" s="1406"/>
      <c r="G106" s="1406"/>
      <c r="H106" s="3283"/>
      <c r="I106" s="3281"/>
    </row>
    <row r="107" spans="2:9" ht="20.100000000000001" customHeight="1" x14ac:dyDescent="0.2">
      <c r="B107" s="3365"/>
      <c r="C107" s="3304"/>
      <c r="D107" s="3307"/>
      <c r="E107" s="3412" t="s">
        <v>2754</v>
      </c>
      <c r="F107" s="3413"/>
      <c r="G107" s="3413"/>
      <c r="H107" s="3283"/>
      <c r="I107" s="3281"/>
    </row>
    <row r="108" spans="2:9" ht="39.75" customHeight="1" x14ac:dyDescent="0.2">
      <c r="B108" s="3365"/>
      <c r="C108" s="3304"/>
      <c r="D108" s="3307"/>
      <c r="E108" s="3415"/>
      <c r="F108" s="1896" t="s">
        <v>2757</v>
      </c>
      <c r="G108" s="2237"/>
      <c r="H108" s="3283"/>
      <c r="I108" s="3281"/>
    </row>
    <row r="109" spans="2:9" ht="39" customHeight="1" x14ac:dyDescent="0.2">
      <c r="B109" s="3365"/>
      <c r="C109" s="3304"/>
      <c r="D109" s="3307"/>
      <c r="E109" s="2869"/>
      <c r="F109" s="30" t="s">
        <v>452</v>
      </c>
      <c r="G109" s="73" t="s">
        <v>2756</v>
      </c>
      <c r="H109" s="3283"/>
      <c r="I109" s="3281"/>
    </row>
    <row r="110" spans="2:9" ht="20.100000000000001" customHeight="1" thickBot="1" x14ac:dyDescent="0.25">
      <c r="B110" s="3365"/>
      <c r="C110" s="3304"/>
      <c r="D110" s="3307"/>
      <c r="E110" s="2282" t="s">
        <v>2800</v>
      </c>
      <c r="F110" s="3414"/>
      <c r="G110" s="3414"/>
      <c r="H110" s="3283"/>
      <c r="I110" s="3281"/>
    </row>
    <row r="111" spans="2:9" ht="20.100000000000001" customHeight="1" x14ac:dyDescent="0.2">
      <c r="B111" s="3365"/>
      <c r="C111" s="3304"/>
      <c r="D111" s="3307"/>
      <c r="E111" s="3412" t="s">
        <v>2754</v>
      </c>
      <c r="F111" s="3413"/>
      <c r="G111" s="3413"/>
      <c r="H111" s="3283"/>
      <c r="I111" s="3281"/>
    </row>
    <row r="112" spans="2:9" ht="39" customHeight="1" x14ac:dyDescent="0.2">
      <c r="B112" s="3365"/>
      <c r="C112" s="3304"/>
      <c r="D112" s="3307"/>
      <c r="E112" s="3415"/>
      <c r="F112" s="1896" t="s">
        <v>2755</v>
      </c>
      <c r="G112" s="2237"/>
      <c r="H112" s="3283"/>
      <c r="I112" s="3281"/>
    </row>
    <row r="113" spans="2:9" ht="40.5" customHeight="1" x14ac:dyDescent="0.2">
      <c r="B113" s="3365"/>
      <c r="C113" s="3304"/>
      <c r="D113" s="3307"/>
      <c r="E113" s="2869"/>
      <c r="F113" s="30" t="s">
        <v>452</v>
      </c>
      <c r="G113" s="73" t="s">
        <v>2758</v>
      </c>
      <c r="H113" s="3283"/>
      <c r="I113" s="3281"/>
    </row>
    <row r="114" spans="2:9" ht="20.100000000000001" customHeight="1" thickBot="1" x14ac:dyDescent="0.25">
      <c r="B114" s="3365"/>
      <c r="C114" s="3304"/>
      <c r="D114" s="3307"/>
      <c r="E114" s="2282" t="s">
        <v>2801</v>
      </c>
      <c r="F114" s="3414"/>
      <c r="G114" s="3414"/>
      <c r="H114" s="3283"/>
      <c r="I114" s="3281"/>
    </row>
    <row r="115" spans="2:9" ht="20.100000000000001" customHeight="1" x14ac:dyDescent="0.2">
      <c r="B115" s="3365"/>
      <c r="C115" s="3304"/>
      <c r="D115" s="3307"/>
      <c r="E115" s="3412" t="s">
        <v>2754</v>
      </c>
      <c r="F115" s="3413"/>
      <c r="G115" s="3413"/>
      <c r="H115" s="3283"/>
      <c r="I115" s="3281"/>
    </row>
    <row r="116" spans="2:9" ht="36.75" customHeight="1" x14ac:dyDescent="0.2">
      <c r="B116" s="3365"/>
      <c r="C116" s="3304"/>
      <c r="D116" s="3307"/>
      <c r="E116" s="3415"/>
      <c r="F116" s="1896" t="s">
        <v>2757</v>
      </c>
      <c r="G116" s="2237"/>
      <c r="H116" s="3283"/>
      <c r="I116" s="3281"/>
    </row>
    <row r="117" spans="2:9" ht="39.75" customHeight="1" x14ac:dyDescent="0.2">
      <c r="B117" s="3365"/>
      <c r="C117" s="3304"/>
      <c r="D117" s="3307"/>
      <c r="E117" s="2869"/>
      <c r="F117" s="30" t="s">
        <v>452</v>
      </c>
      <c r="G117" s="73" t="s">
        <v>2758</v>
      </c>
      <c r="H117" s="3283"/>
      <c r="I117" s="3281"/>
    </row>
    <row r="118" spans="2:9" ht="20.100000000000001" customHeight="1" thickBot="1" x14ac:dyDescent="0.25">
      <c r="B118" s="3365"/>
      <c r="C118" s="3304"/>
      <c r="D118" s="3307"/>
      <c r="E118" s="2282" t="s">
        <v>2802</v>
      </c>
      <c r="F118" s="3414"/>
      <c r="G118" s="3414"/>
      <c r="H118" s="3283"/>
      <c r="I118" s="3281"/>
    </row>
    <row r="119" spans="2:9" ht="20.100000000000001" customHeight="1" x14ac:dyDescent="0.2">
      <c r="B119" s="3365"/>
      <c r="C119" s="3304"/>
      <c r="D119" s="3307"/>
      <c r="E119" s="3412" t="s">
        <v>2754</v>
      </c>
      <c r="F119" s="3413"/>
      <c r="G119" s="3413"/>
      <c r="H119" s="3283"/>
      <c r="I119" s="3281"/>
    </row>
    <row r="120" spans="2:9" ht="39" customHeight="1" x14ac:dyDescent="0.2">
      <c r="B120" s="3365"/>
      <c r="C120" s="3304"/>
      <c r="D120" s="3307"/>
      <c r="E120" s="3415"/>
      <c r="F120" s="1896" t="s">
        <v>2755</v>
      </c>
      <c r="G120" s="2237"/>
      <c r="H120" s="3283"/>
      <c r="I120" s="3281"/>
    </row>
    <row r="121" spans="2:9" ht="39" customHeight="1" x14ac:dyDescent="0.2">
      <c r="B121" s="3365"/>
      <c r="C121" s="3304"/>
      <c r="D121" s="3307"/>
      <c r="E121" s="2869"/>
      <c r="F121" s="30" t="s">
        <v>452</v>
      </c>
      <c r="G121" s="73" t="s">
        <v>2759</v>
      </c>
      <c r="H121" s="3283"/>
      <c r="I121" s="3281"/>
    </row>
    <row r="122" spans="2:9" ht="20.100000000000001" customHeight="1" thickBot="1" x14ac:dyDescent="0.25">
      <c r="B122" s="3365"/>
      <c r="C122" s="3304"/>
      <c r="D122" s="3307"/>
      <c r="E122" s="2282" t="s">
        <v>2803</v>
      </c>
      <c r="F122" s="3414"/>
      <c r="G122" s="3414"/>
      <c r="H122" s="3283"/>
      <c r="I122" s="3281"/>
    </row>
    <row r="123" spans="2:9" ht="20.100000000000001" customHeight="1" x14ac:dyDescent="0.2">
      <c r="B123" s="3365"/>
      <c r="C123" s="3304"/>
      <c r="D123" s="3307"/>
      <c r="E123" s="3412" t="s">
        <v>2754</v>
      </c>
      <c r="F123" s="3413"/>
      <c r="G123" s="3413"/>
      <c r="H123" s="3283"/>
      <c r="I123" s="3281"/>
    </row>
    <row r="124" spans="2:9" ht="39" customHeight="1" x14ac:dyDescent="0.2">
      <c r="B124" s="3365"/>
      <c r="C124" s="3304"/>
      <c r="D124" s="3307"/>
      <c r="E124" s="3415"/>
      <c r="F124" s="1896" t="s">
        <v>2757</v>
      </c>
      <c r="G124" s="2237"/>
      <c r="H124" s="3283"/>
      <c r="I124" s="3281"/>
    </row>
    <row r="125" spans="2:9" ht="39" customHeight="1" x14ac:dyDescent="0.2">
      <c r="B125" s="3365"/>
      <c r="C125" s="3304"/>
      <c r="D125" s="3307"/>
      <c r="E125" s="2869"/>
      <c r="F125" s="30" t="s">
        <v>452</v>
      </c>
      <c r="G125" s="73" t="s">
        <v>2759</v>
      </c>
      <c r="H125" s="3283"/>
      <c r="I125" s="3281"/>
    </row>
    <row r="126" spans="2:9" ht="20.100000000000001" customHeight="1" thickBot="1" x14ac:dyDescent="0.25">
      <c r="B126" s="3365"/>
      <c r="C126" s="3304"/>
      <c r="D126" s="3307"/>
      <c r="E126" s="2282" t="s">
        <v>2805</v>
      </c>
      <c r="F126" s="3414"/>
      <c r="G126" s="3414"/>
      <c r="H126" s="3283"/>
      <c r="I126" s="3281"/>
    </row>
    <row r="127" spans="2:9" ht="20.100000000000001" customHeight="1" x14ac:dyDescent="0.2">
      <c r="B127" s="3365"/>
      <c r="C127" s="3304"/>
      <c r="D127" s="3307"/>
      <c r="E127" s="3412" t="s">
        <v>2754</v>
      </c>
      <c r="F127" s="3413"/>
      <c r="G127" s="3413"/>
      <c r="H127" s="3283"/>
      <c r="I127" s="3281"/>
    </row>
    <row r="128" spans="2:9" ht="39" customHeight="1" x14ac:dyDescent="0.2">
      <c r="B128" s="3365"/>
      <c r="C128" s="3304"/>
      <c r="D128" s="3307"/>
      <c r="E128" s="3415"/>
      <c r="F128" s="1896" t="s">
        <v>2755</v>
      </c>
      <c r="G128" s="2237"/>
      <c r="H128" s="3283"/>
      <c r="I128" s="3281"/>
    </row>
    <row r="129" spans="2:9" ht="39" customHeight="1" x14ac:dyDescent="0.2">
      <c r="B129" s="3365"/>
      <c r="C129" s="3304"/>
      <c r="D129" s="3307"/>
      <c r="E129" s="2869"/>
      <c r="F129" s="30" t="s">
        <v>452</v>
      </c>
      <c r="G129" s="73" t="s">
        <v>2164</v>
      </c>
      <c r="H129" s="3283"/>
      <c r="I129" s="3281"/>
    </row>
    <row r="130" spans="2:9" ht="20.100000000000001" customHeight="1" thickBot="1" x14ac:dyDescent="0.25">
      <c r="B130" s="3365"/>
      <c r="C130" s="3304"/>
      <c r="D130" s="3307"/>
      <c r="E130" s="2282" t="s">
        <v>2806</v>
      </c>
      <c r="F130" s="3414"/>
      <c r="G130" s="3414"/>
      <c r="H130" s="3283"/>
      <c r="I130" s="3281"/>
    </row>
    <row r="131" spans="2:9" ht="20.100000000000001" customHeight="1" x14ac:dyDescent="0.2">
      <c r="B131" s="3365"/>
      <c r="C131" s="3304"/>
      <c r="D131" s="3307"/>
      <c r="E131" s="3412" t="s">
        <v>2754</v>
      </c>
      <c r="F131" s="3413"/>
      <c r="G131" s="3413"/>
      <c r="H131" s="3283"/>
      <c r="I131" s="3281"/>
    </row>
    <row r="132" spans="2:9" ht="39" customHeight="1" x14ac:dyDescent="0.2">
      <c r="B132" s="3365"/>
      <c r="C132" s="3304"/>
      <c r="D132" s="3307"/>
      <c r="E132" s="3415"/>
      <c r="F132" s="1896" t="s">
        <v>2757</v>
      </c>
      <c r="G132" s="2237"/>
      <c r="H132" s="3283"/>
      <c r="I132" s="3281"/>
    </row>
    <row r="133" spans="2:9" ht="39" customHeight="1" x14ac:dyDescent="0.2">
      <c r="B133" s="3365"/>
      <c r="C133" s="3304"/>
      <c r="D133" s="3307"/>
      <c r="E133" s="2869"/>
      <c r="F133" s="30" t="s">
        <v>452</v>
      </c>
      <c r="G133" s="73" t="s">
        <v>2164</v>
      </c>
      <c r="H133" s="3283"/>
      <c r="I133" s="3281"/>
    </row>
    <row r="134" spans="2:9" ht="20.100000000000001" customHeight="1" thickBot="1" x14ac:dyDescent="0.25">
      <c r="B134" s="3365"/>
      <c r="C134" s="3304"/>
      <c r="D134" s="3307"/>
      <c r="E134" s="2282" t="s">
        <v>2807</v>
      </c>
      <c r="F134" s="3414"/>
      <c r="G134" s="3414"/>
      <c r="H134" s="3283"/>
      <c r="I134" s="3281"/>
    </row>
    <row r="135" spans="2:9" ht="20.100000000000001" customHeight="1" x14ac:dyDescent="0.2">
      <c r="B135" s="3365"/>
      <c r="C135" s="3304"/>
      <c r="D135" s="3307"/>
      <c r="E135" s="3412" t="s">
        <v>2749</v>
      </c>
      <c r="F135" s="3413"/>
      <c r="G135" s="3413"/>
      <c r="H135" s="3283"/>
      <c r="I135" s="3281"/>
    </row>
    <row r="136" spans="2:9" ht="27.75" customHeight="1" x14ac:dyDescent="0.2">
      <c r="B136" s="3365"/>
      <c r="C136" s="3304"/>
      <c r="D136" s="3307"/>
      <c r="E136" s="850"/>
      <c r="F136" s="1896" t="s">
        <v>2753</v>
      </c>
      <c r="G136" s="2237"/>
      <c r="H136" s="3283"/>
      <c r="I136" s="3281"/>
    </row>
    <row r="137" spans="2:9" ht="20.100000000000001" customHeight="1" thickBot="1" x14ac:dyDescent="0.25">
      <c r="B137" s="3365"/>
      <c r="C137" s="3304"/>
      <c r="D137" s="3307"/>
      <c r="E137" s="2282" t="s">
        <v>2808</v>
      </c>
      <c r="F137" s="3414"/>
      <c r="G137" s="3414"/>
      <c r="H137" s="3283"/>
      <c r="I137" s="3281"/>
    </row>
    <row r="138" spans="2:9" ht="20.100000000000001" customHeight="1" x14ac:dyDescent="0.2">
      <c r="B138" s="3365"/>
      <c r="C138" s="3304"/>
      <c r="D138" s="3307"/>
      <c r="E138" s="3412" t="s">
        <v>2749</v>
      </c>
      <c r="F138" s="3413"/>
      <c r="G138" s="3413"/>
      <c r="H138" s="3283"/>
      <c r="I138" s="3281"/>
    </row>
    <row r="139" spans="2:9" ht="33.75" customHeight="1" x14ac:dyDescent="0.2">
      <c r="B139" s="3365"/>
      <c r="C139" s="3304"/>
      <c r="D139" s="3307"/>
      <c r="E139" s="850"/>
      <c r="F139" s="1896" t="s">
        <v>2752</v>
      </c>
      <c r="G139" s="2237"/>
      <c r="H139" s="3283"/>
      <c r="I139" s="3281"/>
    </row>
    <row r="140" spans="2:9" ht="20.100000000000001" customHeight="1" thickBot="1" x14ac:dyDescent="0.25">
      <c r="B140" s="3365"/>
      <c r="C140" s="3304"/>
      <c r="D140" s="3307"/>
      <c r="E140" s="2282" t="s">
        <v>2809</v>
      </c>
      <c r="F140" s="3414"/>
      <c r="G140" s="3414"/>
      <c r="H140" s="3283"/>
      <c r="I140" s="3281"/>
    </row>
    <row r="141" spans="2:9" ht="20.100000000000001" customHeight="1" x14ac:dyDescent="0.2">
      <c r="B141" s="3365"/>
      <c r="C141" s="3304"/>
      <c r="D141" s="3307"/>
      <c r="E141" s="3412" t="s">
        <v>2749</v>
      </c>
      <c r="F141" s="3413"/>
      <c r="G141" s="3413"/>
      <c r="H141" s="3283"/>
      <c r="I141" s="3281"/>
    </row>
    <row r="142" spans="2:9" ht="45.75" customHeight="1" x14ac:dyDescent="0.2">
      <c r="B142" s="3365"/>
      <c r="C142" s="3304"/>
      <c r="D142" s="3307"/>
      <c r="E142" s="850"/>
      <c r="F142" s="1896" t="s">
        <v>2761</v>
      </c>
      <c r="G142" s="2237"/>
      <c r="H142" s="3283"/>
      <c r="I142" s="3281"/>
    </row>
    <row r="143" spans="2:9" ht="20.100000000000001" customHeight="1" thickBot="1" x14ac:dyDescent="0.25">
      <c r="B143" s="3365"/>
      <c r="C143" s="3304"/>
      <c r="D143" s="3307"/>
      <c r="E143" s="2282" t="s">
        <v>2810</v>
      </c>
      <c r="F143" s="3414"/>
      <c r="G143" s="3414"/>
      <c r="H143" s="3283"/>
      <c r="I143" s="3281"/>
    </row>
    <row r="144" spans="2:9" ht="20.100000000000001" customHeight="1" x14ac:dyDescent="0.2">
      <c r="B144" s="3365"/>
      <c r="C144" s="3304"/>
      <c r="D144" s="3307"/>
      <c r="E144" s="1408" t="s">
        <v>2749</v>
      </c>
      <c r="F144" s="1409"/>
      <c r="G144" s="1409"/>
      <c r="H144" s="3283"/>
      <c r="I144" s="3281"/>
    </row>
    <row r="145" spans="2:11" ht="58.5" customHeight="1" x14ac:dyDescent="0.2">
      <c r="B145" s="3365"/>
      <c r="C145" s="3304"/>
      <c r="D145" s="3307"/>
      <c r="E145" s="851"/>
      <c r="F145" s="1403" t="s">
        <v>2760</v>
      </c>
      <c r="G145" s="1405"/>
      <c r="H145" s="3283"/>
      <c r="I145" s="3281"/>
    </row>
    <row r="146" spans="2:11" ht="20.100000000000001" customHeight="1" thickBot="1" x14ac:dyDescent="0.25">
      <c r="B146" s="3330"/>
      <c r="C146" s="3246"/>
      <c r="D146" s="3308"/>
      <c r="E146" s="3231" t="s">
        <v>2811</v>
      </c>
      <c r="F146" s="3363"/>
      <c r="G146" s="3363"/>
      <c r="H146" s="3284"/>
      <c r="I146" s="3282"/>
    </row>
    <row r="147" spans="2:11" ht="20.100000000000001" customHeight="1" thickTop="1" x14ac:dyDescent="0.2">
      <c r="B147" s="3328" t="s">
        <v>2772</v>
      </c>
      <c r="C147" s="3245" t="s">
        <v>2812</v>
      </c>
      <c r="D147" s="3306" t="s">
        <v>2931</v>
      </c>
      <c r="E147" s="3418" t="s">
        <v>2587</v>
      </c>
      <c r="F147" s="3418"/>
      <c r="G147" s="3418"/>
      <c r="H147" s="3292" t="s">
        <v>2</v>
      </c>
      <c r="I147" s="3293" t="s">
        <v>2</v>
      </c>
    </row>
    <row r="148" spans="2:11" ht="44.25" customHeight="1" x14ac:dyDescent="0.2">
      <c r="B148" s="3365"/>
      <c r="C148" s="3304"/>
      <c r="D148" s="3307"/>
      <c r="E148" s="851"/>
      <c r="F148" s="907" t="s">
        <v>2582</v>
      </c>
      <c r="G148" s="912" t="s">
        <v>2509</v>
      </c>
      <c r="H148" s="3283"/>
      <c r="I148" s="3281"/>
    </row>
    <row r="149" spans="2:11" ht="20.100000000000001" customHeight="1" thickBot="1" x14ac:dyDescent="0.3">
      <c r="B149" s="3365"/>
      <c r="C149" s="3304"/>
      <c r="D149" s="3307"/>
      <c r="E149" s="1405" t="s">
        <v>2813</v>
      </c>
      <c r="F149" s="1406"/>
      <c r="G149" s="1406"/>
      <c r="H149" s="3283"/>
      <c r="I149" s="3281"/>
      <c r="J149"/>
      <c r="K149"/>
    </row>
    <row r="150" spans="2:11" ht="20.100000000000001" customHeight="1" x14ac:dyDescent="0.25">
      <c r="B150" s="3365"/>
      <c r="C150" s="3304"/>
      <c r="D150" s="3307"/>
      <c r="E150" s="3416" t="s">
        <v>2587</v>
      </c>
      <c r="F150" s="3417"/>
      <c r="G150" s="3417"/>
      <c r="H150" s="3283"/>
      <c r="I150" s="3281"/>
      <c r="J150"/>
      <c r="K150"/>
    </row>
    <row r="151" spans="2:11" ht="39.950000000000003" customHeight="1" x14ac:dyDescent="0.25">
      <c r="B151" s="3365"/>
      <c r="C151" s="3304"/>
      <c r="D151" s="3307"/>
      <c r="E151" s="1403"/>
      <c r="F151" s="907" t="s">
        <v>2582</v>
      </c>
      <c r="G151" s="922" t="s">
        <v>2489</v>
      </c>
      <c r="H151" s="3283"/>
      <c r="I151" s="3281"/>
      <c r="J151"/>
      <c r="K151"/>
    </row>
    <row r="152" spans="2:11" ht="39.950000000000003" customHeight="1" x14ac:dyDescent="0.25">
      <c r="B152" s="3365"/>
      <c r="C152" s="3304"/>
      <c r="D152" s="3307"/>
      <c r="E152" s="3307"/>
      <c r="F152" s="30" t="s">
        <v>496</v>
      </c>
      <c r="G152" s="73" t="s">
        <v>337</v>
      </c>
      <c r="H152" s="3283"/>
      <c r="I152" s="3281"/>
      <c r="J152"/>
      <c r="K152"/>
    </row>
    <row r="153" spans="2:11" ht="39.950000000000003" customHeight="1" x14ac:dyDescent="0.25">
      <c r="B153" s="3365"/>
      <c r="C153" s="3304"/>
      <c r="D153" s="3307"/>
      <c r="E153" s="1404"/>
      <c r="F153" s="30" t="s">
        <v>498</v>
      </c>
      <c r="G153" s="73" t="s">
        <v>2762</v>
      </c>
      <c r="H153" s="3283"/>
      <c r="I153" s="3281"/>
      <c r="J153"/>
      <c r="K153"/>
    </row>
    <row r="154" spans="2:11" ht="19.5" customHeight="1" thickBot="1" x14ac:dyDescent="0.3">
      <c r="B154" s="3365"/>
      <c r="C154" s="3304"/>
      <c r="D154" s="3307"/>
      <c r="E154" s="2282" t="s">
        <v>2800</v>
      </c>
      <c r="F154" s="3414"/>
      <c r="G154" s="3414"/>
      <c r="H154" s="3283"/>
      <c r="I154" s="3281"/>
      <c r="J154"/>
      <c r="K154"/>
    </row>
    <row r="155" spans="2:11" ht="20.100000000000001" customHeight="1" x14ac:dyDescent="0.25">
      <c r="B155" s="3365"/>
      <c r="C155" s="3304"/>
      <c r="D155" s="3307"/>
      <c r="E155" s="3416" t="s">
        <v>2587</v>
      </c>
      <c r="F155" s="3417"/>
      <c r="G155" s="3417"/>
      <c r="H155" s="3283"/>
      <c r="I155" s="3281"/>
      <c r="J155"/>
      <c r="K155"/>
    </row>
    <row r="156" spans="2:11" ht="34.5" customHeight="1" x14ac:dyDescent="0.25">
      <c r="B156" s="3365"/>
      <c r="C156" s="3304"/>
      <c r="D156" s="3307"/>
      <c r="E156" s="1403"/>
      <c r="F156" s="907" t="s">
        <v>2582</v>
      </c>
      <c r="G156" s="922" t="s">
        <v>2489</v>
      </c>
      <c r="H156" s="3283"/>
      <c r="I156" s="3281"/>
      <c r="J156"/>
      <c r="K156"/>
    </row>
    <row r="157" spans="2:11" ht="34.5" customHeight="1" x14ac:dyDescent="0.25">
      <c r="B157" s="3365"/>
      <c r="C157" s="3304"/>
      <c r="D157" s="3307"/>
      <c r="E157" s="3307"/>
      <c r="F157" s="2237" t="s">
        <v>2814</v>
      </c>
      <c r="G157" s="2232"/>
      <c r="H157" s="3283"/>
      <c r="I157" s="3281"/>
      <c r="J157"/>
      <c r="K157"/>
    </row>
    <row r="158" spans="2:11" ht="39.75" customHeight="1" x14ac:dyDescent="0.25">
      <c r="B158" s="3365"/>
      <c r="C158" s="3304"/>
      <c r="D158" s="3307"/>
      <c r="E158" s="3307"/>
      <c r="F158" s="30" t="s">
        <v>496</v>
      </c>
      <c r="G158" s="73" t="s">
        <v>337</v>
      </c>
      <c r="H158" s="3283"/>
      <c r="I158" s="3281"/>
      <c r="J158"/>
      <c r="K158"/>
    </row>
    <row r="159" spans="2:11" ht="39" customHeight="1" x14ac:dyDescent="0.25">
      <c r="B159" s="3365"/>
      <c r="C159" s="3304"/>
      <c r="D159" s="3307"/>
      <c r="E159" s="1404"/>
      <c r="F159" s="30" t="s">
        <v>498</v>
      </c>
      <c r="G159" s="73" t="s">
        <v>2762</v>
      </c>
      <c r="H159" s="3283"/>
      <c r="I159" s="3281"/>
      <c r="J159"/>
      <c r="K159"/>
    </row>
    <row r="160" spans="2:11" ht="20.100000000000001" customHeight="1" thickBot="1" x14ac:dyDescent="0.3">
      <c r="B160" s="3365"/>
      <c r="C160" s="3304"/>
      <c r="D160" s="3307"/>
      <c r="E160" s="2282" t="s">
        <v>2800</v>
      </c>
      <c r="F160" s="3414"/>
      <c r="G160" s="3414"/>
      <c r="H160" s="3283"/>
      <c r="I160" s="3281"/>
      <c r="J160"/>
      <c r="K160"/>
    </row>
    <row r="161" spans="2:11" ht="20.100000000000001" customHeight="1" x14ac:dyDescent="0.25">
      <c r="B161" s="3365"/>
      <c r="C161" s="3304"/>
      <c r="D161" s="3307"/>
      <c r="E161" s="1404" t="s">
        <v>2674</v>
      </c>
      <c r="F161" s="1404"/>
      <c r="G161" s="1408"/>
      <c r="H161" s="3283"/>
      <c r="I161" s="3281"/>
      <c r="J161"/>
      <c r="K161"/>
    </row>
    <row r="162" spans="2:11" ht="20.100000000000001" customHeight="1" thickBot="1" x14ac:dyDescent="0.3">
      <c r="B162" s="3330"/>
      <c r="C162" s="3246"/>
      <c r="D162" s="3308"/>
      <c r="E162" s="3231" t="s">
        <v>2815</v>
      </c>
      <c r="F162" s="3363"/>
      <c r="G162" s="3363"/>
      <c r="H162" s="3284"/>
      <c r="I162" s="3282"/>
      <c r="J162"/>
      <c r="K162"/>
    </row>
    <row r="163" spans="2:11" ht="20.100000000000001" customHeight="1" thickTop="1" x14ac:dyDescent="0.2">
      <c r="B163" s="3328" t="s">
        <v>2773</v>
      </c>
      <c r="C163" s="3245" t="s">
        <v>2816</v>
      </c>
      <c r="D163" s="3306" t="s">
        <v>2931</v>
      </c>
      <c r="E163" s="3418" t="s">
        <v>2587</v>
      </c>
      <c r="F163" s="3418"/>
      <c r="G163" s="3418"/>
      <c r="H163" s="3292" t="s">
        <v>2</v>
      </c>
      <c r="I163" s="3293" t="s">
        <v>2</v>
      </c>
    </row>
    <row r="164" spans="2:11" ht="44.25" customHeight="1" x14ac:dyDescent="0.2">
      <c r="B164" s="3365"/>
      <c r="C164" s="3304"/>
      <c r="D164" s="3307"/>
      <c r="E164" s="851"/>
      <c r="F164" s="907" t="s">
        <v>2582</v>
      </c>
      <c r="G164" s="912" t="s">
        <v>2509</v>
      </c>
      <c r="H164" s="3283"/>
      <c r="I164" s="3281"/>
    </row>
    <row r="165" spans="2:11" ht="20.100000000000001" customHeight="1" thickBot="1" x14ac:dyDescent="0.3">
      <c r="B165" s="3365"/>
      <c r="C165" s="3304"/>
      <c r="D165" s="3307"/>
      <c r="E165" s="1405" t="s">
        <v>2813</v>
      </c>
      <c r="F165" s="1406"/>
      <c r="G165" s="1406"/>
      <c r="H165" s="3283"/>
      <c r="I165" s="3281"/>
      <c r="J165"/>
      <c r="K165"/>
    </row>
    <row r="166" spans="2:11" ht="20.100000000000001" customHeight="1" x14ac:dyDescent="0.25">
      <c r="B166" s="3365"/>
      <c r="C166" s="3304"/>
      <c r="D166" s="3307"/>
      <c r="E166" s="3416" t="s">
        <v>2587</v>
      </c>
      <c r="F166" s="3417"/>
      <c r="G166" s="3417"/>
      <c r="H166" s="3283"/>
      <c r="I166" s="3281"/>
      <c r="J166"/>
      <c r="K166"/>
    </row>
    <row r="167" spans="2:11" ht="39.950000000000003" customHeight="1" x14ac:dyDescent="0.25">
      <c r="B167" s="3365"/>
      <c r="C167" s="3304"/>
      <c r="D167" s="3307"/>
      <c r="E167" s="1403"/>
      <c r="F167" s="907" t="s">
        <v>2582</v>
      </c>
      <c r="G167" s="922" t="s">
        <v>2489</v>
      </c>
      <c r="H167" s="3283"/>
      <c r="I167" s="3281"/>
      <c r="J167"/>
      <c r="K167"/>
    </row>
    <row r="168" spans="2:11" ht="39.950000000000003" customHeight="1" x14ac:dyDescent="0.25">
      <c r="B168" s="3365"/>
      <c r="C168" s="3304"/>
      <c r="D168" s="3307"/>
      <c r="E168" s="3307"/>
      <c r="F168" s="30" t="s">
        <v>496</v>
      </c>
      <c r="G168" s="73" t="s">
        <v>1023</v>
      </c>
      <c r="H168" s="3283"/>
      <c r="I168" s="3281"/>
      <c r="J168"/>
      <c r="K168"/>
    </row>
    <row r="169" spans="2:11" ht="39.950000000000003" customHeight="1" x14ac:dyDescent="0.25">
      <c r="B169" s="3365"/>
      <c r="C169" s="3304"/>
      <c r="D169" s="3307"/>
      <c r="E169" s="1404"/>
      <c r="F169" s="30" t="s">
        <v>498</v>
      </c>
      <c r="G169" s="73" t="s">
        <v>2762</v>
      </c>
      <c r="H169" s="3283"/>
      <c r="I169" s="3281"/>
      <c r="J169"/>
      <c r="K169"/>
    </row>
    <row r="170" spans="2:11" ht="19.5" customHeight="1" thickBot="1" x14ac:dyDescent="0.3">
      <c r="B170" s="3365"/>
      <c r="C170" s="3304"/>
      <c r="D170" s="3307"/>
      <c r="E170" s="2282" t="s">
        <v>2800</v>
      </c>
      <c r="F170" s="3414"/>
      <c r="G170" s="3414"/>
      <c r="H170" s="3283"/>
      <c r="I170" s="3281"/>
      <c r="J170"/>
      <c r="K170"/>
    </row>
    <row r="171" spans="2:11" ht="20.100000000000001" customHeight="1" x14ac:dyDescent="0.25">
      <c r="B171" s="3365"/>
      <c r="C171" s="3304"/>
      <c r="D171" s="3307"/>
      <c r="E171" s="3416" t="s">
        <v>2587</v>
      </c>
      <c r="F171" s="3417"/>
      <c r="G171" s="3417"/>
      <c r="H171" s="3283"/>
      <c r="I171" s="3281"/>
      <c r="J171"/>
      <c r="K171"/>
    </row>
    <row r="172" spans="2:11" ht="34.5" customHeight="1" x14ac:dyDescent="0.25">
      <c r="B172" s="3365"/>
      <c r="C172" s="3304"/>
      <c r="D172" s="3307"/>
      <c r="E172" s="1403"/>
      <c r="F172" s="907" t="s">
        <v>2582</v>
      </c>
      <c r="G172" s="922" t="s">
        <v>2489</v>
      </c>
      <c r="H172" s="3283"/>
      <c r="I172" s="3281"/>
      <c r="J172"/>
      <c r="K172"/>
    </row>
    <row r="173" spans="2:11" ht="34.5" customHeight="1" x14ac:dyDescent="0.25">
      <c r="B173" s="3365"/>
      <c r="C173" s="3304"/>
      <c r="D173" s="3307"/>
      <c r="E173" s="3307"/>
      <c r="F173" s="2237" t="s">
        <v>2814</v>
      </c>
      <c r="G173" s="2232"/>
      <c r="H173" s="3283"/>
      <c r="I173" s="3281"/>
      <c r="J173"/>
      <c r="K173"/>
    </row>
    <row r="174" spans="2:11" ht="39.75" customHeight="1" x14ac:dyDescent="0.25">
      <c r="B174" s="3365"/>
      <c r="C174" s="3304"/>
      <c r="D174" s="3307"/>
      <c r="E174" s="3307"/>
      <c r="F174" s="30" t="s">
        <v>496</v>
      </c>
      <c r="G174" s="73" t="s">
        <v>1023</v>
      </c>
      <c r="H174" s="3283"/>
      <c r="I174" s="3281"/>
      <c r="J174"/>
      <c r="K174"/>
    </row>
    <row r="175" spans="2:11" ht="39" customHeight="1" x14ac:dyDescent="0.25">
      <c r="B175" s="3365"/>
      <c r="C175" s="3304"/>
      <c r="D175" s="3307"/>
      <c r="E175" s="1404"/>
      <c r="F175" s="30" t="s">
        <v>498</v>
      </c>
      <c r="G175" s="73" t="s">
        <v>2762</v>
      </c>
      <c r="H175" s="3283"/>
      <c r="I175" s="3281"/>
      <c r="J175"/>
      <c r="K175"/>
    </row>
    <row r="176" spans="2:11" ht="20.100000000000001" customHeight="1" thickBot="1" x14ac:dyDescent="0.3">
      <c r="B176" s="3365"/>
      <c r="C176" s="3304"/>
      <c r="D176" s="3307"/>
      <c r="E176" s="2282" t="s">
        <v>2800</v>
      </c>
      <c r="F176" s="3414"/>
      <c r="G176" s="3414"/>
      <c r="H176" s="3283"/>
      <c r="I176" s="3281"/>
      <c r="J176"/>
      <c r="K176"/>
    </row>
    <row r="177" spans="2:11" ht="20.100000000000001" customHeight="1" x14ac:dyDescent="0.25">
      <c r="B177" s="3365"/>
      <c r="C177" s="3304"/>
      <c r="D177" s="3307"/>
      <c r="E177" s="1404" t="s">
        <v>2674</v>
      </c>
      <c r="F177" s="1404"/>
      <c r="G177" s="1408"/>
      <c r="H177" s="3283"/>
      <c r="I177" s="3281"/>
      <c r="J177"/>
      <c r="K177"/>
    </row>
    <row r="178" spans="2:11" ht="20.100000000000001" customHeight="1" thickBot="1" x14ac:dyDescent="0.3">
      <c r="B178" s="3330"/>
      <c r="C178" s="3246"/>
      <c r="D178" s="3308"/>
      <c r="E178" s="3231" t="s">
        <v>2815</v>
      </c>
      <c r="F178" s="3363"/>
      <c r="G178" s="3363"/>
      <c r="H178" s="3284"/>
      <c r="I178" s="3282"/>
      <c r="J178"/>
      <c r="K178"/>
    </row>
    <row r="179" spans="2:11" ht="20.100000000000001" customHeight="1" thickTop="1" x14ac:dyDescent="0.2">
      <c r="B179" s="3328" t="s">
        <v>2774</v>
      </c>
      <c r="C179" s="3245" t="s">
        <v>2817</v>
      </c>
      <c r="D179" s="3306" t="s">
        <v>2931</v>
      </c>
      <c r="E179" s="3418" t="s">
        <v>2587</v>
      </c>
      <c r="F179" s="3418"/>
      <c r="G179" s="3418"/>
      <c r="H179" s="3292" t="s">
        <v>2</v>
      </c>
      <c r="I179" s="3293" t="s">
        <v>2</v>
      </c>
    </row>
    <row r="180" spans="2:11" ht="36.75" customHeight="1" x14ac:dyDescent="0.2">
      <c r="B180" s="3365"/>
      <c r="C180" s="3304"/>
      <c r="D180" s="3307"/>
      <c r="E180" s="851"/>
      <c r="F180" s="907" t="s">
        <v>2582</v>
      </c>
      <c r="G180" s="912" t="s">
        <v>2509</v>
      </c>
      <c r="H180" s="3283"/>
      <c r="I180" s="3281"/>
    </row>
    <row r="181" spans="2:11" ht="20.100000000000001" customHeight="1" thickBot="1" x14ac:dyDescent="0.25">
      <c r="B181" s="3365"/>
      <c r="C181" s="3304"/>
      <c r="D181" s="3307"/>
      <c r="E181" s="1405" t="s">
        <v>2813</v>
      </c>
      <c r="F181" s="1406"/>
      <c r="G181" s="1406"/>
      <c r="H181" s="3283"/>
      <c r="I181" s="3281"/>
    </row>
    <row r="182" spans="2:11" ht="20.100000000000001" customHeight="1" x14ac:dyDescent="0.2">
      <c r="B182" s="3365"/>
      <c r="C182" s="3304"/>
      <c r="D182" s="3307"/>
      <c r="E182" s="3416" t="s">
        <v>2587</v>
      </c>
      <c r="F182" s="3417"/>
      <c r="G182" s="3417"/>
      <c r="H182" s="3283"/>
      <c r="I182" s="3281"/>
    </row>
    <row r="183" spans="2:11" ht="36" customHeight="1" x14ac:dyDescent="0.2">
      <c r="B183" s="3365"/>
      <c r="C183" s="3304"/>
      <c r="D183" s="3307"/>
      <c r="E183" s="1403"/>
      <c r="F183" s="907" t="s">
        <v>2582</v>
      </c>
      <c r="G183" s="922" t="s">
        <v>2489</v>
      </c>
      <c r="H183" s="3283"/>
      <c r="I183" s="3281"/>
    </row>
    <row r="184" spans="2:11" ht="41.25" customHeight="1" x14ac:dyDescent="0.2">
      <c r="B184" s="3365"/>
      <c r="C184" s="3304"/>
      <c r="D184" s="3307"/>
      <c r="E184" s="3307"/>
      <c r="F184" s="30" t="s">
        <v>496</v>
      </c>
      <c r="G184" s="73" t="s">
        <v>4312</v>
      </c>
      <c r="H184" s="3283"/>
      <c r="I184" s="3281"/>
    </row>
    <row r="185" spans="2:11" ht="39.75" customHeight="1" x14ac:dyDescent="0.2">
      <c r="B185" s="3365"/>
      <c r="C185" s="3304"/>
      <c r="D185" s="3307"/>
      <c r="E185" s="1404"/>
      <c r="F185" s="30" t="s">
        <v>498</v>
      </c>
      <c r="G185" s="73" t="s">
        <v>2762</v>
      </c>
      <c r="H185" s="3283"/>
      <c r="I185" s="3281"/>
    </row>
    <row r="186" spans="2:11" ht="20.100000000000001" customHeight="1" thickBot="1" x14ac:dyDescent="0.25">
      <c r="B186" s="3365"/>
      <c r="C186" s="3304"/>
      <c r="D186" s="3307"/>
      <c r="E186" s="2282" t="s">
        <v>2800</v>
      </c>
      <c r="F186" s="3414"/>
      <c r="G186" s="3414"/>
      <c r="H186" s="3283"/>
      <c r="I186" s="3281"/>
    </row>
    <row r="187" spans="2:11" ht="20.100000000000001" customHeight="1" x14ac:dyDescent="0.2">
      <c r="B187" s="3365"/>
      <c r="C187" s="3304"/>
      <c r="D187" s="3307"/>
      <c r="E187" s="1404" t="s">
        <v>2674</v>
      </c>
      <c r="F187" s="1404"/>
      <c r="G187" s="1408"/>
      <c r="H187" s="3283"/>
      <c r="I187" s="3281"/>
    </row>
    <row r="188" spans="2:11" ht="20.100000000000001" customHeight="1" thickBot="1" x14ac:dyDescent="0.25">
      <c r="B188" s="3330"/>
      <c r="C188" s="3246"/>
      <c r="D188" s="3308"/>
      <c r="E188" s="3231" t="s">
        <v>2815</v>
      </c>
      <c r="F188" s="3363"/>
      <c r="G188" s="3363"/>
      <c r="H188" s="3284"/>
      <c r="I188" s="3282"/>
    </row>
    <row r="189" spans="2:11" ht="20.100000000000001" customHeight="1" thickTop="1" x14ac:dyDescent="0.2">
      <c r="B189" s="3328" t="s">
        <v>2775</v>
      </c>
      <c r="C189" s="3245" t="s">
        <v>2818</v>
      </c>
      <c r="D189" s="3306" t="s">
        <v>2931</v>
      </c>
      <c r="E189" s="3418" t="s">
        <v>2587</v>
      </c>
      <c r="F189" s="3418"/>
      <c r="G189" s="3418"/>
      <c r="H189" s="3292" t="s">
        <v>2</v>
      </c>
      <c r="I189" s="3293" t="s">
        <v>2</v>
      </c>
    </row>
    <row r="190" spans="2:11" ht="39.950000000000003" customHeight="1" x14ac:dyDescent="0.2">
      <c r="B190" s="3365"/>
      <c r="C190" s="3304"/>
      <c r="D190" s="3307"/>
      <c r="E190" s="851"/>
      <c r="F190" s="907" t="s">
        <v>2582</v>
      </c>
      <c r="G190" s="912" t="s">
        <v>2509</v>
      </c>
      <c r="H190" s="3283"/>
      <c r="I190" s="3281"/>
    </row>
    <row r="191" spans="2:11" ht="20.100000000000001" customHeight="1" thickBot="1" x14ac:dyDescent="0.25">
      <c r="B191" s="3365"/>
      <c r="C191" s="3304"/>
      <c r="D191" s="3307"/>
      <c r="E191" s="1405" t="s">
        <v>2813</v>
      </c>
      <c r="F191" s="1406"/>
      <c r="G191" s="1406"/>
      <c r="H191" s="3283"/>
      <c r="I191" s="3281"/>
    </row>
    <row r="192" spans="2:11" ht="20.100000000000001" customHeight="1" x14ac:dyDescent="0.2">
      <c r="B192" s="3365"/>
      <c r="C192" s="3304"/>
      <c r="D192" s="3307"/>
      <c r="E192" s="3416" t="s">
        <v>2587</v>
      </c>
      <c r="F192" s="3417"/>
      <c r="G192" s="3417"/>
      <c r="H192" s="3283"/>
      <c r="I192" s="3281"/>
    </row>
    <row r="193" spans="2:9" ht="39.950000000000003" customHeight="1" x14ac:dyDescent="0.2">
      <c r="B193" s="3365"/>
      <c r="C193" s="3304"/>
      <c r="D193" s="3307"/>
      <c r="E193" s="1403"/>
      <c r="F193" s="907" t="s">
        <v>2582</v>
      </c>
      <c r="G193" s="922" t="s">
        <v>2489</v>
      </c>
      <c r="H193" s="3283"/>
      <c r="I193" s="3281"/>
    </row>
    <row r="194" spans="2:9" ht="39.950000000000003" customHeight="1" x14ac:dyDescent="0.2">
      <c r="B194" s="3365"/>
      <c r="C194" s="3304"/>
      <c r="D194" s="3307"/>
      <c r="E194" s="3307"/>
      <c r="F194" s="30" t="s">
        <v>496</v>
      </c>
      <c r="G194" s="73" t="s">
        <v>2763</v>
      </c>
      <c r="H194" s="3283"/>
      <c r="I194" s="3281"/>
    </row>
    <row r="195" spans="2:9" ht="39.950000000000003" customHeight="1" x14ac:dyDescent="0.2">
      <c r="B195" s="3365"/>
      <c r="C195" s="3304"/>
      <c r="D195" s="3307"/>
      <c r="E195" s="1404"/>
      <c r="F195" s="30" t="s">
        <v>498</v>
      </c>
      <c r="G195" s="73" t="s">
        <v>2762</v>
      </c>
      <c r="H195" s="3283"/>
      <c r="I195" s="3281"/>
    </row>
    <row r="196" spans="2:9" ht="20.100000000000001" customHeight="1" thickBot="1" x14ac:dyDescent="0.25">
      <c r="B196" s="3365"/>
      <c r="C196" s="3304"/>
      <c r="D196" s="3307"/>
      <c r="E196" s="2282" t="s">
        <v>2800</v>
      </c>
      <c r="F196" s="3414"/>
      <c r="G196" s="3414"/>
      <c r="H196" s="3283"/>
      <c r="I196" s="3281"/>
    </row>
    <row r="197" spans="2:9" ht="20.100000000000001" customHeight="1" x14ac:dyDescent="0.2">
      <c r="B197" s="3365"/>
      <c r="C197" s="3304"/>
      <c r="D197" s="3307"/>
      <c r="E197" s="1404" t="s">
        <v>2674</v>
      </c>
      <c r="F197" s="1404"/>
      <c r="G197" s="1408"/>
      <c r="H197" s="3283"/>
      <c r="I197" s="3281"/>
    </row>
    <row r="198" spans="2:9" ht="20.100000000000001" customHeight="1" thickBot="1" x14ac:dyDescent="0.25">
      <c r="B198" s="3330"/>
      <c r="C198" s="3246"/>
      <c r="D198" s="3308"/>
      <c r="E198" s="3231" t="s">
        <v>2815</v>
      </c>
      <c r="F198" s="3363"/>
      <c r="G198" s="3363"/>
      <c r="H198" s="3284"/>
      <c r="I198" s="3282"/>
    </row>
    <row r="199" spans="2:9" ht="20.100000000000001" customHeight="1" thickTop="1" x14ac:dyDescent="0.2">
      <c r="B199" s="3328" t="s">
        <v>2776</v>
      </c>
      <c r="C199" s="3245" t="s">
        <v>2819</v>
      </c>
      <c r="D199" s="3306" t="s">
        <v>2932</v>
      </c>
      <c r="E199" s="3418" t="s">
        <v>2587</v>
      </c>
      <c r="F199" s="3418"/>
      <c r="G199" s="3418"/>
      <c r="H199" s="3292" t="s">
        <v>2</v>
      </c>
      <c r="I199" s="3293" t="s">
        <v>2</v>
      </c>
    </row>
    <row r="200" spans="2:9" ht="31.5" customHeight="1" x14ac:dyDescent="0.2">
      <c r="B200" s="3365"/>
      <c r="C200" s="3304"/>
      <c r="D200" s="3307"/>
      <c r="E200" s="851"/>
      <c r="F200" s="907" t="s">
        <v>2582</v>
      </c>
      <c r="G200" s="912" t="s">
        <v>2509</v>
      </c>
      <c r="H200" s="3283"/>
      <c r="I200" s="3281"/>
    </row>
    <row r="201" spans="2:9" ht="20.100000000000001" customHeight="1" thickBot="1" x14ac:dyDescent="0.25">
      <c r="B201" s="3365"/>
      <c r="C201" s="3304"/>
      <c r="D201" s="3307"/>
      <c r="E201" s="1405" t="s">
        <v>2813</v>
      </c>
      <c r="F201" s="1406"/>
      <c r="G201" s="1406"/>
      <c r="H201" s="3283"/>
      <c r="I201" s="3281"/>
    </row>
    <row r="202" spans="2:9" ht="20.100000000000001" customHeight="1" x14ac:dyDescent="0.2">
      <c r="B202" s="3365"/>
      <c r="C202" s="3304"/>
      <c r="D202" s="3307"/>
      <c r="E202" s="3416" t="s">
        <v>2587</v>
      </c>
      <c r="F202" s="3417"/>
      <c r="G202" s="3417"/>
      <c r="H202" s="3283"/>
      <c r="I202" s="3281"/>
    </row>
    <row r="203" spans="2:9" ht="29.25" customHeight="1" x14ac:dyDescent="0.2">
      <c r="B203" s="3365"/>
      <c r="C203" s="3304"/>
      <c r="D203" s="3307"/>
      <c r="E203" s="3415"/>
      <c r="F203" s="907" t="s">
        <v>2582</v>
      </c>
      <c r="G203" s="922" t="s">
        <v>2489</v>
      </c>
      <c r="H203" s="3283"/>
      <c r="I203" s="3281"/>
    </row>
    <row r="204" spans="2:9" ht="38.25" customHeight="1" x14ac:dyDescent="0.2">
      <c r="B204" s="3365"/>
      <c r="C204" s="3304"/>
      <c r="D204" s="3307"/>
      <c r="E204" s="3419"/>
      <c r="F204" s="30" t="s">
        <v>496</v>
      </c>
      <c r="G204" s="73" t="s">
        <v>341</v>
      </c>
      <c r="H204" s="3283"/>
      <c r="I204" s="3281"/>
    </row>
    <row r="205" spans="2:9" ht="36.75" customHeight="1" x14ac:dyDescent="0.2">
      <c r="B205" s="3365"/>
      <c r="C205" s="3304"/>
      <c r="D205" s="3307"/>
      <c r="E205" s="3419"/>
      <c r="F205" s="30" t="s">
        <v>498</v>
      </c>
      <c r="G205" s="73" t="s">
        <v>2858</v>
      </c>
      <c r="H205" s="3283"/>
      <c r="I205" s="3281"/>
    </row>
    <row r="206" spans="2:9" ht="36.75" customHeight="1" x14ac:dyDescent="0.2">
      <c r="B206" s="3365"/>
      <c r="C206" s="3304"/>
      <c r="D206" s="3307"/>
      <c r="E206" s="3419"/>
      <c r="F206" s="913" t="s">
        <v>2014</v>
      </c>
      <c r="G206" s="73" t="s">
        <v>645</v>
      </c>
      <c r="H206" s="3283"/>
      <c r="I206" s="3281"/>
    </row>
    <row r="207" spans="2:9" ht="36.75" customHeight="1" x14ac:dyDescent="0.2">
      <c r="B207" s="3365"/>
      <c r="C207" s="3304"/>
      <c r="D207" s="3307"/>
      <c r="E207" s="2869"/>
      <c r="F207" s="30" t="s">
        <v>499</v>
      </c>
      <c r="G207" s="73" t="s">
        <v>2857</v>
      </c>
      <c r="H207" s="3283"/>
      <c r="I207" s="3281"/>
    </row>
    <row r="208" spans="2:9" ht="20.100000000000001" customHeight="1" thickBot="1" x14ac:dyDescent="0.25">
      <c r="B208" s="3365"/>
      <c r="C208" s="3304"/>
      <c r="D208" s="3307"/>
      <c r="E208" s="2282" t="s">
        <v>2800</v>
      </c>
      <c r="F208" s="3414"/>
      <c r="G208" s="3414"/>
      <c r="H208" s="3283"/>
      <c r="I208" s="3281"/>
    </row>
    <row r="209" spans="2:9" ht="20.100000000000001" customHeight="1" x14ac:dyDescent="0.2">
      <c r="B209" s="3365"/>
      <c r="C209" s="3304"/>
      <c r="D209" s="3307"/>
      <c r="E209" s="3416" t="s">
        <v>2587</v>
      </c>
      <c r="F209" s="3417"/>
      <c r="G209" s="3417"/>
      <c r="H209" s="3283"/>
      <c r="I209" s="3281"/>
    </row>
    <row r="210" spans="2:9" ht="29.25" customHeight="1" x14ac:dyDescent="0.2">
      <c r="B210" s="3365"/>
      <c r="C210" s="3304"/>
      <c r="D210" s="3307"/>
      <c r="E210" s="3415"/>
      <c r="F210" s="917" t="s">
        <v>2582</v>
      </c>
      <c r="G210" s="922" t="s">
        <v>2489</v>
      </c>
      <c r="H210" s="3283"/>
      <c r="I210" s="3281"/>
    </row>
    <row r="211" spans="2:9" ht="38.25" customHeight="1" x14ac:dyDescent="0.2">
      <c r="B211" s="3365"/>
      <c r="C211" s="3304"/>
      <c r="D211" s="3307"/>
      <c r="E211" s="3419"/>
      <c r="F211" s="913" t="s">
        <v>496</v>
      </c>
      <c r="G211" s="73" t="s">
        <v>341</v>
      </c>
      <c r="H211" s="3283"/>
      <c r="I211" s="3281"/>
    </row>
    <row r="212" spans="2:9" ht="36.75" customHeight="1" x14ac:dyDescent="0.2">
      <c r="B212" s="3365"/>
      <c r="C212" s="3304"/>
      <c r="D212" s="3307"/>
      <c r="E212" s="3419"/>
      <c r="F212" s="913" t="s">
        <v>498</v>
      </c>
      <c r="G212" s="73" t="s">
        <v>2859</v>
      </c>
      <c r="H212" s="3283"/>
      <c r="I212" s="3281"/>
    </row>
    <row r="213" spans="2:9" ht="36.75" customHeight="1" x14ac:dyDescent="0.2">
      <c r="B213" s="3365"/>
      <c r="C213" s="3304"/>
      <c r="D213" s="3307"/>
      <c r="E213" s="3419"/>
      <c r="F213" s="913" t="s">
        <v>2014</v>
      </c>
      <c r="G213" s="73" t="s">
        <v>1036</v>
      </c>
      <c r="H213" s="3283"/>
      <c r="I213" s="3281"/>
    </row>
    <row r="214" spans="2:9" ht="36.75" customHeight="1" x14ac:dyDescent="0.2">
      <c r="B214" s="3365"/>
      <c r="C214" s="3304"/>
      <c r="D214" s="3307"/>
      <c r="E214" s="3419"/>
      <c r="F214" s="913" t="s">
        <v>499</v>
      </c>
      <c r="G214" s="73" t="s">
        <v>4313</v>
      </c>
      <c r="H214" s="3283"/>
      <c r="I214" s="3281"/>
    </row>
    <row r="215" spans="2:9" ht="33" customHeight="1" x14ac:dyDescent="0.2">
      <c r="B215" s="3365"/>
      <c r="C215" s="3304"/>
      <c r="D215" s="3307"/>
      <c r="E215" s="2869"/>
      <c r="F215" s="2232" t="s">
        <v>2820</v>
      </c>
      <c r="G215" s="2232"/>
      <c r="H215" s="3283"/>
      <c r="I215" s="3281"/>
    </row>
    <row r="216" spans="2:9" ht="20.100000000000001" customHeight="1" x14ac:dyDescent="0.2">
      <c r="B216" s="3365"/>
      <c r="C216" s="3304"/>
      <c r="D216" s="3307"/>
      <c r="E216" s="2237" t="s">
        <v>2821</v>
      </c>
      <c r="F216" s="2232"/>
      <c r="G216" s="2232"/>
      <c r="H216" s="3283"/>
      <c r="I216" s="3281"/>
    </row>
    <row r="217" spans="2:9" ht="20.100000000000001" customHeight="1" thickBot="1" x14ac:dyDescent="0.25">
      <c r="B217" s="3365"/>
      <c r="C217" s="3304"/>
      <c r="D217" s="3307"/>
      <c r="E217" s="2282" t="s">
        <v>2822</v>
      </c>
      <c r="F217" s="3414"/>
      <c r="G217" s="3414"/>
      <c r="H217" s="3283"/>
      <c r="I217" s="3281"/>
    </row>
    <row r="218" spans="2:9" ht="20.100000000000001" customHeight="1" thickBot="1" x14ac:dyDescent="0.25">
      <c r="B218" s="3365"/>
      <c r="C218" s="3304"/>
      <c r="D218" s="3307"/>
      <c r="E218" s="3429" t="s">
        <v>4215</v>
      </c>
      <c r="F218" s="3430"/>
      <c r="G218" s="3431"/>
      <c r="H218" s="3283"/>
      <c r="I218" s="3281"/>
    </row>
    <row r="219" spans="2:9" s="1284" customFormat="1" ht="29.25" customHeight="1" x14ac:dyDescent="0.2">
      <c r="B219" s="3365"/>
      <c r="C219" s="3304"/>
      <c r="D219" s="3307"/>
      <c r="E219" s="3415"/>
      <c r="F219" s="917" t="s">
        <v>2582</v>
      </c>
      <c r="G219" s="922" t="s">
        <v>2489</v>
      </c>
      <c r="H219" s="3283"/>
      <c r="I219" s="3281"/>
    </row>
    <row r="220" spans="2:9" s="1284" customFormat="1" ht="38.25" customHeight="1" x14ac:dyDescent="0.2">
      <c r="B220" s="3365"/>
      <c r="C220" s="3304"/>
      <c r="D220" s="3307"/>
      <c r="E220" s="3419"/>
      <c r="F220" s="913" t="s">
        <v>496</v>
      </c>
      <c r="G220" s="73" t="s">
        <v>341</v>
      </c>
      <c r="H220" s="3283"/>
      <c r="I220" s="3281"/>
    </row>
    <row r="221" spans="2:9" s="1284" customFormat="1" ht="36.75" customHeight="1" x14ac:dyDescent="0.2">
      <c r="B221" s="3365"/>
      <c r="C221" s="3304"/>
      <c r="D221" s="3307"/>
      <c r="E221" s="3419"/>
      <c r="F221" s="913" t="s">
        <v>498</v>
      </c>
      <c r="G221" s="73" t="s">
        <v>2859</v>
      </c>
      <c r="H221" s="3283"/>
      <c r="I221" s="3281"/>
    </row>
    <row r="222" spans="2:9" s="1284" customFormat="1" ht="36.75" customHeight="1" x14ac:dyDescent="0.2">
      <c r="B222" s="3365"/>
      <c r="C222" s="3304"/>
      <c r="D222" s="3307"/>
      <c r="E222" s="3419"/>
      <c r="F222" s="913" t="s">
        <v>2014</v>
      </c>
      <c r="G222" s="73" t="s">
        <v>343</v>
      </c>
      <c r="H222" s="3283"/>
      <c r="I222" s="3281"/>
    </row>
    <row r="223" spans="2:9" s="1284" customFormat="1" ht="36.75" customHeight="1" x14ac:dyDescent="0.2">
      <c r="B223" s="3365"/>
      <c r="C223" s="3304"/>
      <c r="D223" s="3307"/>
      <c r="E223" s="3419"/>
      <c r="F223" s="913" t="s">
        <v>499</v>
      </c>
      <c r="G223" s="73" t="s">
        <v>4314</v>
      </c>
      <c r="H223" s="3283"/>
      <c r="I223" s="3281"/>
    </row>
    <row r="224" spans="2:9" s="1284" customFormat="1" ht="33" customHeight="1" x14ac:dyDescent="0.2">
      <c r="B224" s="3365"/>
      <c r="C224" s="3304"/>
      <c r="D224" s="3307"/>
      <c r="E224" s="2869"/>
      <c r="F224" s="2232" t="s">
        <v>2820</v>
      </c>
      <c r="G224" s="2232"/>
      <c r="H224" s="3283"/>
      <c r="I224" s="3281"/>
    </row>
    <row r="225" spans="2:9" s="1284" customFormat="1" ht="20.100000000000001" customHeight="1" x14ac:dyDescent="0.2">
      <c r="B225" s="3365"/>
      <c r="C225" s="3304"/>
      <c r="D225" s="3307"/>
      <c r="E225" s="2237" t="s">
        <v>2821</v>
      </c>
      <c r="F225" s="2232"/>
      <c r="G225" s="2232"/>
      <c r="H225" s="3283"/>
      <c r="I225" s="3281"/>
    </row>
    <row r="226" spans="2:9" s="1284" customFormat="1" ht="20.100000000000001" customHeight="1" thickBot="1" x14ac:dyDescent="0.25">
      <c r="B226" s="3365"/>
      <c r="C226" s="3304"/>
      <c r="D226" s="3307"/>
      <c r="E226" s="2282" t="s">
        <v>2822</v>
      </c>
      <c r="F226" s="3414"/>
      <c r="G226" s="3414"/>
      <c r="H226" s="3283"/>
      <c r="I226" s="3281"/>
    </row>
    <row r="227" spans="2:9" ht="20.100000000000001" customHeight="1" x14ac:dyDescent="0.2">
      <c r="B227" s="3365"/>
      <c r="C227" s="3304"/>
      <c r="D227" s="3307"/>
      <c r="E227" s="1404" t="s">
        <v>2674</v>
      </c>
      <c r="F227" s="1404"/>
      <c r="G227" s="1408"/>
      <c r="H227" s="3283"/>
      <c r="I227" s="3281"/>
    </row>
    <row r="228" spans="2:9" ht="20.100000000000001" customHeight="1" thickBot="1" x14ac:dyDescent="0.25">
      <c r="B228" s="3366"/>
      <c r="C228" s="3305"/>
      <c r="D228" s="3308"/>
      <c r="E228" s="3231" t="s">
        <v>2815</v>
      </c>
      <c r="F228" s="3363"/>
      <c r="G228" s="3363"/>
      <c r="H228" s="3284"/>
      <c r="I228" s="3282"/>
    </row>
    <row r="229" spans="2:9" ht="18.95" customHeight="1" thickTop="1" x14ac:dyDescent="0.2">
      <c r="B229" s="3242" t="s">
        <v>2823</v>
      </c>
      <c r="C229" s="3245" t="s">
        <v>2824</v>
      </c>
      <c r="D229" s="3247" t="s">
        <v>8</v>
      </c>
      <c r="E229" s="3441" t="s">
        <v>2651</v>
      </c>
      <c r="F229" s="3442"/>
      <c r="G229" s="3443"/>
      <c r="H229" s="3279" t="s">
        <v>2</v>
      </c>
      <c r="I229" s="3258" t="s">
        <v>2</v>
      </c>
    </row>
    <row r="230" spans="2:9" ht="42.75" customHeight="1" x14ac:dyDescent="0.2">
      <c r="B230" s="3329"/>
      <c r="C230" s="1546"/>
      <c r="D230" s="1896"/>
      <c r="E230" s="840"/>
      <c r="F230" s="288" t="s">
        <v>436</v>
      </c>
      <c r="G230" s="937" t="s">
        <v>8</v>
      </c>
      <c r="H230" s="3283"/>
      <c r="I230" s="3281"/>
    </row>
    <row r="231" spans="2:9" ht="18.95" customHeight="1" thickBot="1" x14ac:dyDescent="0.25">
      <c r="B231" s="3329"/>
      <c r="C231" s="1546"/>
      <c r="D231" s="1896"/>
      <c r="E231" s="3426" t="s">
        <v>2650</v>
      </c>
      <c r="F231" s="3427"/>
      <c r="G231" s="3428"/>
      <c r="H231" s="3283"/>
      <c r="I231" s="3281"/>
    </row>
    <row r="232" spans="2:9" ht="18.95" customHeight="1" thickTop="1" x14ac:dyDescent="0.2">
      <c r="B232" s="3329"/>
      <c r="C232" s="1546"/>
      <c r="D232" s="1896"/>
      <c r="E232" s="3425" t="s">
        <v>2658</v>
      </c>
      <c r="F232" s="3425"/>
      <c r="G232" s="3425"/>
      <c r="H232" s="3283"/>
      <c r="I232" s="3281"/>
    </row>
    <row r="233" spans="2:9" ht="36.75" customHeight="1" x14ac:dyDescent="0.2">
      <c r="B233" s="3329"/>
      <c r="C233" s="1546"/>
      <c r="D233" s="1896"/>
      <c r="E233" s="919"/>
      <c r="F233" s="30" t="s">
        <v>450</v>
      </c>
      <c r="G233" s="937" t="s">
        <v>8</v>
      </c>
      <c r="H233" s="3283"/>
      <c r="I233" s="3281"/>
    </row>
    <row r="234" spans="2:9" ht="18.95" customHeight="1" thickBot="1" x14ac:dyDescent="0.25">
      <c r="B234" s="3329"/>
      <c r="C234" s="1546"/>
      <c r="D234" s="1896"/>
      <c r="E234" s="3426" t="s">
        <v>2652</v>
      </c>
      <c r="F234" s="3427"/>
      <c r="G234" s="3428"/>
      <c r="H234" s="3283"/>
      <c r="I234" s="3281"/>
    </row>
    <row r="235" spans="2:9" ht="18.95" customHeight="1" thickTop="1" x14ac:dyDescent="0.2">
      <c r="B235" s="3329"/>
      <c r="C235" s="1546"/>
      <c r="D235" s="1896"/>
      <c r="E235" s="3420" t="s">
        <v>2656</v>
      </c>
      <c r="F235" s="3421"/>
      <c r="G235" s="3422"/>
      <c r="H235" s="3283"/>
      <c r="I235" s="3281"/>
    </row>
    <row r="236" spans="2:9" ht="36.75" customHeight="1" x14ac:dyDescent="0.2">
      <c r="B236" s="3329"/>
      <c r="C236" s="1546"/>
      <c r="D236" s="1896"/>
      <c r="E236" s="3432"/>
      <c r="F236" s="30" t="s">
        <v>450</v>
      </c>
      <c r="G236" s="937" t="s">
        <v>800</v>
      </c>
      <c r="H236" s="3283"/>
      <c r="I236" s="3281"/>
    </row>
    <row r="237" spans="2:9" ht="37.5" customHeight="1" x14ac:dyDescent="0.2">
      <c r="B237" s="3329"/>
      <c r="C237" s="1546"/>
      <c r="D237" s="1896"/>
      <c r="E237" s="3432"/>
      <c r="F237" s="30" t="s">
        <v>462</v>
      </c>
      <c r="G237" s="937" t="s">
        <v>2653</v>
      </c>
      <c r="H237" s="3283"/>
      <c r="I237" s="3281"/>
    </row>
    <row r="238" spans="2:9" ht="37.5" customHeight="1" x14ac:dyDescent="0.2">
      <c r="B238" s="3329"/>
      <c r="C238" s="1546"/>
      <c r="D238" s="1896"/>
      <c r="E238" s="3432"/>
      <c r="F238" s="30" t="s">
        <v>509</v>
      </c>
      <c r="G238" s="938" t="s">
        <v>8</v>
      </c>
      <c r="H238" s="3283"/>
      <c r="I238" s="3281"/>
    </row>
    <row r="239" spans="2:9" ht="37.5" customHeight="1" x14ac:dyDescent="0.2">
      <c r="B239" s="3329"/>
      <c r="C239" s="1546"/>
      <c r="D239" s="1896"/>
      <c r="E239" s="3432"/>
      <c r="F239" s="73" t="s">
        <v>496</v>
      </c>
      <c r="G239" s="939" t="s">
        <v>2705</v>
      </c>
      <c r="H239" s="3283"/>
      <c r="I239" s="3281"/>
    </row>
    <row r="240" spans="2:9" ht="18.95" customHeight="1" thickBot="1" x14ac:dyDescent="0.25">
      <c r="B240" s="3329"/>
      <c r="C240" s="1546"/>
      <c r="D240" s="1896"/>
      <c r="E240" s="3426" t="s">
        <v>2654</v>
      </c>
      <c r="F240" s="3427"/>
      <c r="G240" s="3433"/>
      <c r="H240" s="3283"/>
      <c r="I240" s="3281"/>
    </row>
    <row r="241" spans="2:12" ht="18.95" customHeight="1" thickTop="1" x14ac:dyDescent="0.2">
      <c r="B241" s="3329"/>
      <c r="C241" s="1546"/>
      <c r="D241" s="1896"/>
      <c r="E241" s="3420" t="s">
        <v>2656</v>
      </c>
      <c r="F241" s="3421"/>
      <c r="G241" s="3422"/>
      <c r="H241" s="3283"/>
      <c r="I241" s="3281"/>
    </row>
    <row r="242" spans="2:12" ht="36.75" customHeight="1" x14ac:dyDescent="0.25">
      <c r="B242" s="3329"/>
      <c r="C242" s="1546"/>
      <c r="D242" s="1896"/>
      <c r="E242" s="3434"/>
      <c r="F242" s="30" t="s">
        <v>450</v>
      </c>
      <c r="G242" s="922" t="s">
        <v>800</v>
      </c>
      <c r="H242" s="3283"/>
      <c r="I242" s="3281"/>
      <c r="J242"/>
      <c r="K242"/>
      <c r="L242"/>
    </row>
    <row r="243" spans="2:12" ht="37.5" customHeight="1" x14ac:dyDescent="0.25">
      <c r="B243" s="3329"/>
      <c r="C243" s="1546"/>
      <c r="D243" s="1896"/>
      <c r="E243" s="3434"/>
      <c r="F243" s="30" t="s">
        <v>509</v>
      </c>
      <c r="G243" s="922" t="s">
        <v>2655</v>
      </c>
      <c r="H243" s="3283"/>
      <c r="I243" s="3281"/>
      <c r="J243"/>
      <c r="K243"/>
      <c r="L243"/>
    </row>
    <row r="244" spans="2:12" ht="37.5" customHeight="1" x14ac:dyDescent="0.25">
      <c r="B244" s="3329"/>
      <c r="C244" s="1546"/>
      <c r="D244" s="1896"/>
      <c r="E244" s="3434"/>
      <c r="F244" s="30" t="s">
        <v>496</v>
      </c>
      <c r="G244" s="910" t="s">
        <v>4311</v>
      </c>
      <c r="H244" s="3283"/>
      <c r="I244" s="3281"/>
      <c r="J244"/>
      <c r="K244"/>
      <c r="L244"/>
    </row>
    <row r="245" spans="2:12" ht="37.5" customHeight="1" x14ac:dyDescent="0.25">
      <c r="B245" s="3329"/>
      <c r="C245" s="1546"/>
      <c r="D245" s="1896"/>
      <c r="E245" s="3434"/>
      <c r="F245" s="30" t="s">
        <v>1759</v>
      </c>
      <c r="G245" s="922" t="s">
        <v>8</v>
      </c>
      <c r="H245" s="3283"/>
      <c r="I245" s="3281"/>
      <c r="J245"/>
      <c r="K245"/>
      <c r="L245"/>
    </row>
    <row r="246" spans="2:12" ht="29.25" customHeight="1" thickBot="1" x14ac:dyDescent="0.3">
      <c r="B246" s="3330"/>
      <c r="C246" s="3246"/>
      <c r="D246" s="3230"/>
      <c r="E246" s="3289" t="s">
        <v>2714</v>
      </c>
      <c r="F246" s="3230"/>
      <c r="G246" s="3231"/>
      <c r="H246" s="3284"/>
      <c r="I246" s="3282"/>
      <c r="J246"/>
      <c r="K246"/>
      <c r="L246"/>
    </row>
    <row r="247" spans="2:12" ht="51" customHeight="1" thickTop="1" thickBot="1" x14ac:dyDescent="0.25">
      <c r="B247" s="837" t="s">
        <v>2471</v>
      </c>
      <c r="C247" s="843" t="s">
        <v>2736</v>
      </c>
      <c r="D247" s="842" t="s">
        <v>8</v>
      </c>
      <c r="E247" s="3435" t="s">
        <v>2488</v>
      </c>
      <c r="F247" s="3435"/>
      <c r="G247" s="3436"/>
      <c r="H247" s="946" t="s">
        <v>2</v>
      </c>
      <c r="I247" s="947" t="s">
        <v>2</v>
      </c>
    </row>
    <row r="248" spans="2:12" ht="18.75" customHeight="1" thickTop="1" x14ac:dyDescent="0.2">
      <c r="B248" s="3242" t="s">
        <v>2825</v>
      </c>
      <c r="C248" s="3245" t="s">
        <v>2826</v>
      </c>
      <c r="D248" s="3247" t="s">
        <v>2483</v>
      </c>
      <c r="E248" s="3446" t="s">
        <v>2662</v>
      </c>
      <c r="F248" s="3447"/>
      <c r="G248" s="3448"/>
      <c r="H248" s="3279" t="s">
        <v>2</v>
      </c>
      <c r="I248" s="3258" t="s">
        <v>2</v>
      </c>
    </row>
    <row r="249" spans="2:12" ht="39" customHeight="1" x14ac:dyDescent="0.2">
      <c r="B249" s="3329"/>
      <c r="C249" s="1546"/>
      <c r="D249" s="1896"/>
      <c r="E249" s="3449"/>
      <c r="F249" s="915" t="s">
        <v>2663</v>
      </c>
      <c r="G249" s="919" t="s">
        <v>319</v>
      </c>
      <c r="H249" s="3283"/>
      <c r="I249" s="3281"/>
    </row>
    <row r="250" spans="2:12" ht="47.25" customHeight="1" x14ac:dyDescent="0.25">
      <c r="B250" s="3329"/>
      <c r="C250" s="1546"/>
      <c r="D250" s="1896"/>
      <c r="E250" s="3450"/>
      <c r="F250" s="844" t="s">
        <v>2665</v>
      </c>
      <c r="G250" s="928" t="s">
        <v>1849</v>
      </c>
      <c r="H250" s="3283"/>
      <c r="I250" s="3281"/>
      <c r="J250"/>
    </row>
    <row r="251" spans="2:12" ht="52.5" customHeight="1" x14ac:dyDescent="0.25">
      <c r="B251" s="3329"/>
      <c r="C251" s="1546"/>
      <c r="D251" s="1896"/>
      <c r="E251" s="3450"/>
      <c r="F251" s="915" t="s">
        <v>2664</v>
      </c>
      <c r="G251" s="919" t="s">
        <v>1731</v>
      </c>
      <c r="H251" s="3283"/>
      <c r="I251" s="3281"/>
      <c r="J251"/>
    </row>
    <row r="252" spans="2:12" ht="43.5" customHeight="1" x14ac:dyDescent="0.2">
      <c r="B252" s="3329"/>
      <c r="C252" s="1546"/>
      <c r="D252" s="1896"/>
      <c r="E252" s="3450"/>
      <c r="F252" s="916" t="s">
        <v>2666</v>
      </c>
      <c r="G252" s="921" t="s">
        <v>1028</v>
      </c>
      <c r="H252" s="3283"/>
      <c r="I252" s="3281"/>
    </row>
    <row r="253" spans="2:12" ht="14.25" customHeight="1" x14ac:dyDescent="0.2">
      <c r="B253" s="3329"/>
      <c r="C253" s="1546"/>
      <c r="D253" s="1896"/>
      <c r="E253" s="3450"/>
      <c r="F253" s="3423" t="s">
        <v>836</v>
      </c>
      <c r="G253" s="3424"/>
      <c r="H253" s="3283"/>
      <c r="I253" s="3281"/>
    </row>
    <row r="254" spans="2:12" ht="41.25" customHeight="1" x14ac:dyDescent="0.2">
      <c r="B254" s="3329"/>
      <c r="C254" s="1546"/>
      <c r="D254" s="1896"/>
      <c r="E254" s="3450"/>
      <c r="F254" s="915" t="s">
        <v>2663</v>
      </c>
      <c r="G254" s="936" t="s">
        <v>319</v>
      </c>
      <c r="H254" s="3283"/>
      <c r="I254" s="3281"/>
    </row>
    <row r="255" spans="2:12" ht="47.25" customHeight="1" x14ac:dyDescent="0.25">
      <c r="B255" s="3329"/>
      <c r="C255" s="1546"/>
      <c r="D255" s="1896"/>
      <c r="E255" s="3450"/>
      <c r="F255" s="845" t="s">
        <v>2665</v>
      </c>
      <c r="G255" s="936" t="s">
        <v>1791</v>
      </c>
      <c r="H255" s="3283"/>
      <c r="I255" s="3281"/>
      <c r="J255"/>
    </row>
    <row r="256" spans="2:12" ht="45.75" customHeight="1" x14ac:dyDescent="0.2">
      <c r="B256" s="3329"/>
      <c r="C256" s="1546"/>
      <c r="D256" s="1896"/>
      <c r="E256" s="3450"/>
      <c r="F256" s="915" t="s">
        <v>2664</v>
      </c>
      <c r="G256" s="936" t="s">
        <v>1731</v>
      </c>
      <c r="H256" s="3283"/>
      <c r="I256" s="3281"/>
    </row>
    <row r="257" spans="2:10" ht="43.5" customHeight="1" x14ac:dyDescent="0.2">
      <c r="B257" s="3329"/>
      <c r="C257" s="1546"/>
      <c r="D257" s="1896"/>
      <c r="E257" s="3450"/>
      <c r="F257" s="915" t="s">
        <v>2666</v>
      </c>
      <c r="G257" s="936" t="s">
        <v>347</v>
      </c>
      <c r="H257" s="3283"/>
      <c r="I257" s="3281"/>
    </row>
    <row r="258" spans="2:10" ht="44.25" customHeight="1" x14ac:dyDescent="0.2">
      <c r="B258" s="3329"/>
      <c r="C258" s="1546"/>
      <c r="D258" s="1896"/>
      <c r="E258" s="3450"/>
      <c r="F258" s="915" t="s">
        <v>2668</v>
      </c>
      <c r="G258" s="936" t="s">
        <v>348</v>
      </c>
      <c r="H258" s="3283"/>
      <c r="I258" s="3281"/>
    </row>
    <row r="259" spans="2:10" ht="45.75" customHeight="1" x14ac:dyDescent="0.2">
      <c r="B259" s="3329"/>
      <c r="C259" s="1546"/>
      <c r="D259" s="1896"/>
      <c r="E259" s="3450"/>
      <c r="F259" s="915" t="s">
        <v>2669</v>
      </c>
      <c r="G259" s="936" t="s">
        <v>76</v>
      </c>
      <c r="H259" s="3283"/>
      <c r="I259" s="3281"/>
    </row>
    <row r="260" spans="2:10" ht="41.25" customHeight="1" x14ac:dyDescent="0.2">
      <c r="B260" s="3329"/>
      <c r="C260" s="1546"/>
      <c r="D260" s="1896"/>
      <c r="E260" s="3450"/>
      <c r="F260" s="915" t="s">
        <v>1174</v>
      </c>
      <c r="G260" s="936" t="s">
        <v>2667</v>
      </c>
      <c r="H260" s="3283"/>
      <c r="I260" s="3281"/>
    </row>
    <row r="261" spans="2:10" ht="39.950000000000003" customHeight="1" x14ac:dyDescent="0.2">
      <c r="B261" s="3329"/>
      <c r="C261" s="1546"/>
      <c r="D261" s="1896"/>
      <c r="E261" s="3450"/>
      <c r="F261" s="915" t="s">
        <v>2670</v>
      </c>
      <c r="G261" s="936" t="s">
        <v>1762</v>
      </c>
      <c r="H261" s="3283"/>
      <c r="I261" s="3281"/>
    </row>
    <row r="262" spans="2:10" ht="16.5" customHeight="1" x14ac:dyDescent="0.2">
      <c r="B262" s="3329"/>
      <c r="C262" s="1546"/>
      <c r="D262" s="1896"/>
      <c r="E262" s="3450"/>
      <c r="F262" s="3423" t="s">
        <v>836</v>
      </c>
      <c r="G262" s="3424"/>
      <c r="H262" s="3283"/>
      <c r="I262" s="3281"/>
    </row>
    <row r="263" spans="2:10" ht="48.75" customHeight="1" x14ac:dyDescent="0.2">
      <c r="B263" s="3329"/>
      <c r="C263" s="1546"/>
      <c r="D263" s="1896"/>
      <c r="E263" s="3450"/>
      <c r="F263" s="915" t="s">
        <v>2663</v>
      </c>
      <c r="G263" s="936" t="s">
        <v>800</v>
      </c>
      <c r="H263" s="3283"/>
      <c r="I263" s="3281"/>
    </row>
    <row r="264" spans="2:10" ht="47.25" customHeight="1" x14ac:dyDescent="0.2">
      <c r="B264" s="3329"/>
      <c r="C264" s="1546"/>
      <c r="D264" s="1896"/>
      <c r="E264" s="3450"/>
      <c r="F264" s="907" t="s">
        <v>462</v>
      </c>
      <c r="G264" s="910" t="s">
        <v>348</v>
      </c>
      <c r="H264" s="3283"/>
      <c r="I264" s="3281"/>
    </row>
    <row r="265" spans="2:10" ht="44.25" customHeight="1" x14ac:dyDescent="0.2">
      <c r="B265" s="3329"/>
      <c r="C265" s="1546"/>
      <c r="D265" s="1896"/>
      <c r="E265" s="3450"/>
      <c r="F265" s="657" t="s">
        <v>463</v>
      </c>
      <c r="G265" s="910" t="s">
        <v>125</v>
      </c>
      <c r="H265" s="3283"/>
      <c r="I265" s="3281"/>
    </row>
    <row r="266" spans="2:10" ht="54.75" customHeight="1" x14ac:dyDescent="0.25">
      <c r="B266" s="3329"/>
      <c r="C266" s="1546"/>
      <c r="D266" s="1896"/>
      <c r="E266" s="3450"/>
      <c r="F266" s="657" t="s">
        <v>442</v>
      </c>
      <c r="G266" s="910" t="s">
        <v>1849</v>
      </c>
      <c r="H266" s="3283"/>
      <c r="I266" s="3281"/>
      <c r="J266"/>
    </row>
    <row r="267" spans="2:10" ht="47.25" customHeight="1" x14ac:dyDescent="0.2">
      <c r="B267" s="3329"/>
      <c r="C267" s="1546"/>
      <c r="D267" s="1896"/>
      <c r="E267" s="3450"/>
      <c r="F267" s="657" t="s">
        <v>2548</v>
      </c>
      <c r="G267" s="850" t="s">
        <v>2667</v>
      </c>
      <c r="H267" s="3283"/>
      <c r="I267" s="3281"/>
    </row>
    <row r="268" spans="2:10" ht="47.25" customHeight="1" x14ac:dyDescent="0.2">
      <c r="B268" s="3329"/>
      <c r="C268" s="1546"/>
      <c r="D268" s="1896"/>
      <c r="E268" s="3451"/>
      <c r="F268" s="657" t="s">
        <v>2671</v>
      </c>
      <c r="G268" s="910" t="s">
        <v>1762</v>
      </c>
      <c r="H268" s="3283"/>
      <c r="I268" s="3281"/>
    </row>
    <row r="269" spans="2:10" ht="21" customHeight="1" thickBot="1" x14ac:dyDescent="0.25">
      <c r="B269" s="3329"/>
      <c r="C269" s="1546"/>
      <c r="D269" s="1896"/>
      <c r="E269" s="3353" t="s">
        <v>2672</v>
      </c>
      <c r="F269" s="3353"/>
      <c r="G269" s="3353"/>
      <c r="H269" s="3283"/>
      <c r="I269" s="3281"/>
    </row>
    <row r="270" spans="2:10" ht="21.75" customHeight="1" thickTop="1" x14ac:dyDescent="0.2">
      <c r="B270" s="3329"/>
      <c r="C270" s="1546"/>
      <c r="D270" s="1896"/>
      <c r="E270" s="3420" t="s">
        <v>2673</v>
      </c>
      <c r="F270" s="3421"/>
      <c r="G270" s="3422"/>
      <c r="H270" s="3283"/>
      <c r="I270" s="3281"/>
    </row>
    <row r="271" spans="2:10" ht="47.25" customHeight="1" x14ac:dyDescent="0.2">
      <c r="B271" s="3329"/>
      <c r="C271" s="1546"/>
      <c r="D271" s="1896"/>
      <c r="E271" s="928"/>
      <c r="F271" s="915" t="s">
        <v>2663</v>
      </c>
      <c r="G271" s="919" t="s">
        <v>1012</v>
      </c>
      <c r="H271" s="3283"/>
      <c r="I271" s="3281"/>
    </row>
    <row r="272" spans="2:10" ht="51.75" customHeight="1" x14ac:dyDescent="0.25">
      <c r="B272" s="3329"/>
      <c r="C272" s="1546"/>
      <c r="D272" s="1896"/>
      <c r="E272" s="928"/>
      <c r="F272" s="907" t="s">
        <v>459</v>
      </c>
      <c r="G272" s="910" t="s">
        <v>1849</v>
      </c>
      <c r="H272" s="3283"/>
      <c r="I272" s="3281"/>
      <c r="J272"/>
    </row>
    <row r="273" spans="2:10" ht="46.5" customHeight="1" x14ac:dyDescent="0.2">
      <c r="B273" s="3329"/>
      <c r="C273" s="1546"/>
      <c r="D273" s="1896"/>
      <c r="E273" s="928"/>
      <c r="F273" s="915" t="s">
        <v>2666</v>
      </c>
      <c r="G273" s="910" t="s">
        <v>1028</v>
      </c>
      <c r="H273" s="3283"/>
      <c r="I273" s="3281"/>
    </row>
    <row r="274" spans="2:10" ht="15.75" customHeight="1" x14ac:dyDescent="0.2">
      <c r="B274" s="3329"/>
      <c r="C274" s="1546"/>
      <c r="D274" s="1896"/>
      <c r="E274" s="928"/>
      <c r="F274" s="3423" t="s">
        <v>836</v>
      </c>
      <c r="G274" s="3424"/>
      <c r="H274" s="3283"/>
      <c r="I274" s="3281"/>
    </row>
    <row r="275" spans="2:10" ht="45.75" customHeight="1" x14ac:dyDescent="0.2">
      <c r="B275" s="3329"/>
      <c r="C275" s="1546"/>
      <c r="D275" s="1896"/>
      <c r="E275" s="928"/>
      <c r="F275" s="915" t="s">
        <v>2663</v>
      </c>
      <c r="G275" s="919" t="s">
        <v>1012</v>
      </c>
      <c r="H275" s="3283"/>
      <c r="I275" s="3281"/>
    </row>
    <row r="276" spans="2:10" ht="52.5" customHeight="1" x14ac:dyDescent="0.25">
      <c r="B276" s="3329"/>
      <c r="C276" s="1546"/>
      <c r="D276" s="1896"/>
      <c r="E276" s="928"/>
      <c r="F276" s="915" t="s">
        <v>2664</v>
      </c>
      <c r="G276" s="936" t="s">
        <v>1791</v>
      </c>
      <c r="H276" s="3283"/>
      <c r="I276" s="3281"/>
      <c r="J276"/>
    </row>
    <row r="277" spans="2:10" ht="42.75" customHeight="1" x14ac:dyDescent="0.2">
      <c r="B277" s="3329"/>
      <c r="C277" s="1546"/>
      <c r="D277" s="1896"/>
      <c r="E277" s="928"/>
      <c r="F277" s="915" t="s">
        <v>2666</v>
      </c>
      <c r="G277" s="910" t="s">
        <v>347</v>
      </c>
      <c r="H277" s="3283"/>
      <c r="I277" s="3281"/>
    </row>
    <row r="278" spans="2:10" ht="41.25" customHeight="1" x14ac:dyDescent="0.2">
      <c r="B278" s="3329"/>
      <c r="C278" s="1546"/>
      <c r="D278" s="1896"/>
      <c r="E278" s="928"/>
      <c r="F278" s="907" t="s">
        <v>462</v>
      </c>
      <c r="G278" s="910" t="s">
        <v>348</v>
      </c>
      <c r="H278" s="3283"/>
      <c r="I278" s="3281"/>
    </row>
    <row r="279" spans="2:10" ht="39" customHeight="1" x14ac:dyDescent="0.2">
      <c r="B279" s="3329"/>
      <c r="C279" s="1546"/>
      <c r="D279" s="1896"/>
      <c r="E279" s="928"/>
      <c r="F279" s="657" t="s">
        <v>463</v>
      </c>
      <c r="G279" s="910" t="s">
        <v>76</v>
      </c>
      <c r="H279" s="3283"/>
      <c r="I279" s="3281"/>
    </row>
    <row r="280" spans="2:10" ht="39" customHeight="1" x14ac:dyDescent="0.2">
      <c r="B280" s="3329"/>
      <c r="C280" s="1546"/>
      <c r="D280" s="1896"/>
      <c r="E280" s="928"/>
      <c r="F280" s="915" t="s">
        <v>1174</v>
      </c>
      <c r="G280" s="936" t="s">
        <v>2667</v>
      </c>
      <c r="H280" s="3283"/>
      <c r="I280" s="3281"/>
    </row>
    <row r="281" spans="2:10" ht="41.25" customHeight="1" x14ac:dyDescent="0.2">
      <c r="B281" s="3329"/>
      <c r="C281" s="1546"/>
      <c r="D281" s="1896"/>
      <c r="E281" s="928"/>
      <c r="F281" s="657" t="s">
        <v>2671</v>
      </c>
      <c r="G281" s="910" t="s">
        <v>1762</v>
      </c>
      <c r="H281" s="3283"/>
      <c r="I281" s="3281"/>
    </row>
    <row r="282" spans="2:10" ht="18.75" customHeight="1" x14ac:dyDescent="0.2">
      <c r="B282" s="3329"/>
      <c r="C282" s="1546"/>
      <c r="D282" s="1896"/>
      <c r="E282" s="3518" t="s">
        <v>2672</v>
      </c>
      <c r="F282" s="3519"/>
      <c r="G282" s="3519"/>
      <c r="H282" s="3283"/>
      <c r="I282" s="3281"/>
    </row>
    <row r="283" spans="2:10" ht="21.75" customHeight="1" x14ac:dyDescent="0.2">
      <c r="B283" s="3329"/>
      <c r="C283" s="1546"/>
      <c r="D283" s="1896"/>
      <c r="E283" s="3520" t="s">
        <v>2674</v>
      </c>
      <c r="F283" s="3520"/>
      <c r="G283" s="3521"/>
      <c r="H283" s="3283"/>
      <c r="I283" s="3281"/>
    </row>
    <row r="284" spans="2:10" ht="20.25" customHeight="1" thickBot="1" x14ac:dyDescent="0.25">
      <c r="B284" s="3330"/>
      <c r="C284" s="3246"/>
      <c r="D284" s="3230"/>
      <c r="E284" s="3407" t="s">
        <v>2675</v>
      </c>
      <c r="F284" s="3522"/>
      <c r="G284" s="3522"/>
      <c r="H284" s="3284"/>
      <c r="I284" s="3282"/>
    </row>
    <row r="285" spans="2:10" ht="21" customHeight="1" thickTop="1" x14ac:dyDescent="0.2">
      <c r="B285" s="3242" t="s">
        <v>2957</v>
      </c>
      <c r="C285" s="3245" t="s">
        <v>3054</v>
      </c>
      <c r="D285" s="3247" t="s">
        <v>2483</v>
      </c>
      <c r="E285" s="3452" t="s">
        <v>2958</v>
      </c>
      <c r="F285" s="3453"/>
      <c r="G285" s="3453"/>
      <c r="H285" s="3279"/>
      <c r="I285" s="3258" t="s">
        <v>2</v>
      </c>
    </row>
    <row r="286" spans="2:10" ht="47.25" customHeight="1" x14ac:dyDescent="0.2">
      <c r="B286" s="3444"/>
      <c r="C286" s="3445"/>
      <c r="D286" s="1404"/>
      <c r="E286" s="438"/>
      <c r="F286" s="907" t="s">
        <v>3055</v>
      </c>
      <c r="G286" s="922" t="s">
        <v>337</v>
      </c>
      <c r="H286" s="1998"/>
      <c r="I286" s="3259"/>
    </row>
    <row r="287" spans="2:10" ht="21" customHeight="1" x14ac:dyDescent="0.2">
      <c r="B287" s="3444"/>
      <c r="C287" s="3445"/>
      <c r="D287" s="1404"/>
      <c r="E287" s="1405" t="s">
        <v>3056</v>
      </c>
      <c r="F287" s="1406"/>
      <c r="G287" s="1406"/>
      <c r="H287" s="1998"/>
      <c r="I287" s="3259"/>
    </row>
    <row r="288" spans="2:10" ht="21" customHeight="1" x14ac:dyDescent="0.2">
      <c r="B288" s="3444"/>
      <c r="C288" s="3445"/>
      <c r="D288" s="1404"/>
      <c r="E288" s="1546" t="s">
        <v>2674</v>
      </c>
      <c r="F288" s="1546"/>
      <c r="G288" s="3454"/>
      <c r="H288" s="1998"/>
      <c r="I288" s="3259"/>
    </row>
    <row r="289" spans="2:9" ht="21" customHeight="1" thickBot="1" x14ac:dyDescent="0.25">
      <c r="B289" s="3244"/>
      <c r="C289" s="3246"/>
      <c r="D289" s="3230"/>
      <c r="E289" s="3231" t="s">
        <v>3057</v>
      </c>
      <c r="F289" s="3363"/>
      <c r="G289" s="3363"/>
      <c r="H289" s="3280"/>
      <c r="I289" s="3260"/>
    </row>
    <row r="290" spans="2:9" ht="21" customHeight="1" thickTop="1" x14ac:dyDescent="0.2">
      <c r="B290" s="3242" t="s">
        <v>2959</v>
      </c>
      <c r="C290" s="3245" t="s">
        <v>3058</v>
      </c>
      <c r="D290" s="3247" t="s">
        <v>2483</v>
      </c>
      <c r="E290" s="3452" t="s">
        <v>2958</v>
      </c>
      <c r="F290" s="3453"/>
      <c r="G290" s="3453"/>
      <c r="H290" s="3279"/>
      <c r="I290" s="3258" t="s">
        <v>2</v>
      </c>
    </row>
    <row r="291" spans="2:9" ht="47.25" customHeight="1" x14ac:dyDescent="0.2">
      <c r="B291" s="3444"/>
      <c r="C291" s="3445"/>
      <c r="D291" s="1404"/>
      <c r="E291" s="438"/>
      <c r="F291" s="907" t="s">
        <v>3055</v>
      </c>
      <c r="G291" s="922" t="s">
        <v>1023</v>
      </c>
      <c r="H291" s="1998"/>
      <c r="I291" s="3259"/>
    </row>
    <row r="292" spans="2:9" ht="21" customHeight="1" x14ac:dyDescent="0.2">
      <c r="B292" s="3444"/>
      <c r="C292" s="3445"/>
      <c r="D292" s="1404"/>
      <c r="E292" s="1405" t="s">
        <v>3056</v>
      </c>
      <c r="F292" s="1406"/>
      <c r="G292" s="1406"/>
      <c r="H292" s="1998"/>
      <c r="I292" s="3259"/>
    </row>
    <row r="293" spans="2:9" ht="21" customHeight="1" x14ac:dyDescent="0.2">
      <c r="B293" s="3444"/>
      <c r="C293" s="3445"/>
      <c r="D293" s="1404"/>
      <c r="E293" s="1546" t="s">
        <v>2674</v>
      </c>
      <c r="F293" s="1546"/>
      <c r="G293" s="3454"/>
      <c r="H293" s="1998"/>
      <c r="I293" s="3259"/>
    </row>
    <row r="294" spans="2:9" ht="21" customHeight="1" thickBot="1" x14ac:dyDescent="0.25">
      <c r="B294" s="3244"/>
      <c r="C294" s="3246"/>
      <c r="D294" s="3230"/>
      <c r="E294" s="3231" t="s">
        <v>3057</v>
      </c>
      <c r="F294" s="3363"/>
      <c r="G294" s="3363"/>
      <c r="H294" s="3280"/>
      <c r="I294" s="3260"/>
    </row>
    <row r="295" spans="2:9" ht="21" customHeight="1" thickTop="1" x14ac:dyDescent="0.2">
      <c r="B295" s="3242" t="s">
        <v>2960</v>
      </c>
      <c r="C295" s="3245" t="s">
        <v>3059</v>
      </c>
      <c r="D295" s="3247" t="s">
        <v>8</v>
      </c>
      <c r="E295" s="3452" t="s">
        <v>3004</v>
      </c>
      <c r="F295" s="3453"/>
      <c r="G295" s="3453"/>
      <c r="H295" s="3279"/>
      <c r="I295" s="3258" t="s">
        <v>2</v>
      </c>
    </row>
    <row r="296" spans="2:9" ht="47.25" customHeight="1" x14ac:dyDescent="0.2">
      <c r="B296" s="3444"/>
      <c r="C296" s="3445"/>
      <c r="D296" s="1404"/>
      <c r="E296" s="438"/>
      <c r="F296" s="907" t="s">
        <v>462</v>
      </c>
      <c r="G296" s="922" t="s">
        <v>338</v>
      </c>
      <c r="H296" s="1998"/>
      <c r="I296" s="3259"/>
    </row>
    <row r="297" spans="2:9" ht="47.25" customHeight="1" x14ac:dyDescent="0.2">
      <c r="B297" s="3444"/>
      <c r="C297" s="3445"/>
      <c r="D297" s="1404"/>
      <c r="E297" s="438"/>
      <c r="F297" s="907" t="s">
        <v>463</v>
      </c>
      <c r="G297" s="922" t="s">
        <v>645</v>
      </c>
      <c r="H297" s="1998"/>
      <c r="I297" s="3259"/>
    </row>
    <row r="298" spans="2:9" ht="47.25" customHeight="1" x14ac:dyDescent="0.2">
      <c r="B298" s="3444"/>
      <c r="C298" s="3445"/>
      <c r="D298" s="1404"/>
      <c r="E298" s="438"/>
      <c r="F298" s="907" t="s">
        <v>509</v>
      </c>
      <c r="G298" s="922" t="s">
        <v>2489</v>
      </c>
      <c r="H298" s="1998"/>
      <c r="I298" s="3259"/>
    </row>
    <row r="299" spans="2:9" ht="21" customHeight="1" x14ac:dyDescent="0.2">
      <c r="B299" s="3444"/>
      <c r="C299" s="3445"/>
      <c r="D299" s="1404"/>
      <c r="E299" s="1405" t="s">
        <v>2962</v>
      </c>
      <c r="F299" s="1406"/>
      <c r="G299" s="1406"/>
      <c r="H299" s="1998"/>
      <c r="I299" s="3259"/>
    </row>
    <row r="300" spans="2:9" ht="21" customHeight="1" x14ac:dyDescent="0.2">
      <c r="B300" s="3444"/>
      <c r="C300" s="3445"/>
      <c r="D300" s="1404"/>
      <c r="E300" s="1546" t="s">
        <v>2674</v>
      </c>
      <c r="F300" s="1546"/>
      <c r="G300" s="3454"/>
      <c r="H300" s="1998"/>
      <c r="I300" s="3259"/>
    </row>
    <row r="301" spans="2:9" ht="21" customHeight="1" thickBot="1" x14ac:dyDescent="0.25">
      <c r="B301" s="3244"/>
      <c r="C301" s="3246"/>
      <c r="D301" s="3230"/>
      <c r="E301" s="3231" t="s">
        <v>2961</v>
      </c>
      <c r="F301" s="3363"/>
      <c r="G301" s="3363"/>
      <c r="H301" s="3280"/>
      <c r="I301" s="3260"/>
    </row>
    <row r="302" spans="2:9" ht="21" customHeight="1" thickTop="1" x14ac:dyDescent="0.2">
      <c r="B302" s="3242" t="s">
        <v>2963</v>
      </c>
      <c r="C302" s="3245" t="s">
        <v>3060</v>
      </c>
      <c r="D302" s="3247" t="s">
        <v>2972</v>
      </c>
      <c r="E302" s="3452" t="s">
        <v>3004</v>
      </c>
      <c r="F302" s="3453"/>
      <c r="G302" s="3453"/>
      <c r="H302" s="3279"/>
      <c r="I302" s="3258" t="s">
        <v>2</v>
      </c>
    </row>
    <row r="303" spans="2:9" ht="47.25" customHeight="1" x14ac:dyDescent="0.2">
      <c r="B303" s="3444"/>
      <c r="C303" s="3445"/>
      <c r="D303" s="1404"/>
      <c r="E303" s="438"/>
      <c r="F303" s="907" t="s">
        <v>462</v>
      </c>
      <c r="G303" s="922" t="s">
        <v>338</v>
      </c>
      <c r="H303" s="1998"/>
      <c r="I303" s="3259"/>
    </row>
    <row r="304" spans="2:9" ht="47.25" customHeight="1" x14ac:dyDescent="0.2">
      <c r="B304" s="3444"/>
      <c r="C304" s="3445"/>
      <c r="D304" s="1404"/>
      <c r="E304" s="438"/>
      <c r="F304" s="907" t="s">
        <v>463</v>
      </c>
      <c r="G304" s="922" t="s">
        <v>645</v>
      </c>
      <c r="H304" s="1998"/>
      <c r="I304" s="3259"/>
    </row>
    <row r="305" spans="2:9" ht="47.25" customHeight="1" x14ac:dyDescent="0.2">
      <c r="B305" s="3444"/>
      <c r="C305" s="3445"/>
      <c r="D305" s="1404"/>
      <c r="E305" s="438"/>
      <c r="F305" s="907" t="s">
        <v>509</v>
      </c>
      <c r="G305" s="922" t="s">
        <v>2489</v>
      </c>
      <c r="H305" s="1998"/>
      <c r="I305" s="3259"/>
    </row>
    <row r="306" spans="2:9" ht="21" customHeight="1" x14ac:dyDescent="0.2">
      <c r="B306" s="3444"/>
      <c r="C306" s="3445"/>
      <c r="D306" s="1404"/>
      <c r="E306" s="1405" t="s">
        <v>3061</v>
      </c>
      <c r="F306" s="1406"/>
      <c r="G306" s="1406"/>
      <c r="H306" s="1998"/>
      <c r="I306" s="3259"/>
    </row>
    <row r="307" spans="2:9" ht="21" customHeight="1" x14ac:dyDescent="0.2">
      <c r="B307" s="3444"/>
      <c r="C307" s="3445"/>
      <c r="D307" s="1404"/>
      <c r="E307" s="1546" t="s">
        <v>2674</v>
      </c>
      <c r="F307" s="1546"/>
      <c r="G307" s="3454"/>
      <c r="H307" s="1998"/>
      <c r="I307" s="3259"/>
    </row>
    <row r="308" spans="2:9" ht="21" customHeight="1" thickBot="1" x14ac:dyDescent="0.25">
      <c r="B308" s="3244"/>
      <c r="C308" s="3246"/>
      <c r="D308" s="3230"/>
      <c r="E308" s="3231" t="s">
        <v>3062</v>
      </c>
      <c r="F308" s="3363"/>
      <c r="G308" s="3363"/>
      <c r="H308" s="3280"/>
      <c r="I308" s="3260"/>
    </row>
    <row r="309" spans="2:9" ht="21" customHeight="1" thickTop="1" x14ac:dyDescent="0.2">
      <c r="B309" s="3242" t="s">
        <v>2964</v>
      </c>
      <c r="C309" s="3245" t="s">
        <v>3072</v>
      </c>
      <c r="D309" s="3247" t="s">
        <v>8</v>
      </c>
      <c r="E309" s="3452" t="s">
        <v>3004</v>
      </c>
      <c r="F309" s="3453"/>
      <c r="G309" s="3453"/>
      <c r="H309" s="3279"/>
      <c r="I309" s="3258" t="s">
        <v>2</v>
      </c>
    </row>
    <row r="310" spans="2:9" ht="47.25" customHeight="1" x14ac:dyDescent="0.2">
      <c r="B310" s="3444"/>
      <c r="C310" s="3445"/>
      <c r="D310" s="1404"/>
      <c r="E310" s="438"/>
      <c r="F310" s="907" t="s">
        <v>462</v>
      </c>
      <c r="G310" s="922" t="s">
        <v>338</v>
      </c>
      <c r="H310" s="1998"/>
      <c r="I310" s="3259"/>
    </row>
    <row r="311" spans="2:9" ht="47.25" customHeight="1" x14ac:dyDescent="0.2">
      <c r="B311" s="3444"/>
      <c r="C311" s="3445"/>
      <c r="D311" s="1404"/>
      <c r="E311" s="438"/>
      <c r="F311" s="907" t="s">
        <v>463</v>
      </c>
      <c r="G311" s="922" t="s">
        <v>76</v>
      </c>
      <c r="H311" s="1998"/>
      <c r="I311" s="3259"/>
    </row>
    <row r="312" spans="2:9" ht="47.25" customHeight="1" x14ac:dyDescent="0.2">
      <c r="B312" s="3444"/>
      <c r="C312" s="3445"/>
      <c r="D312" s="1404"/>
      <c r="E312" s="438"/>
      <c r="F312" s="907" t="s">
        <v>509</v>
      </c>
      <c r="G312" s="922" t="s">
        <v>2489</v>
      </c>
      <c r="H312" s="1998"/>
      <c r="I312" s="3259"/>
    </row>
    <row r="313" spans="2:9" ht="21" customHeight="1" x14ac:dyDescent="0.2">
      <c r="B313" s="3444"/>
      <c r="C313" s="3445"/>
      <c r="D313" s="1404"/>
      <c r="E313" s="1405" t="s">
        <v>2962</v>
      </c>
      <c r="F313" s="1406"/>
      <c r="G313" s="1406"/>
      <c r="H313" s="1998"/>
      <c r="I313" s="3259"/>
    </row>
    <row r="314" spans="2:9" ht="21" customHeight="1" x14ac:dyDescent="0.2">
      <c r="B314" s="3444"/>
      <c r="C314" s="3445"/>
      <c r="D314" s="1404"/>
      <c r="E314" s="1546" t="s">
        <v>2674</v>
      </c>
      <c r="F314" s="1546"/>
      <c r="G314" s="3454"/>
      <c r="H314" s="1998"/>
      <c r="I314" s="3259"/>
    </row>
    <row r="315" spans="2:9" ht="21" customHeight="1" thickBot="1" x14ac:dyDescent="0.25">
      <c r="B315" s="3244"/>
      <c r="C315" s="3246"/>
      <c r="D315" s="3230"/>
      <c r="E315" s="3231" t="s">
        <v>2961</v>
      </c>
      <c r="F315" s="3363"/>
      <c r="G315" s="3363"/>
      <c r="H315" s="3280"/>
      <c r="I315" s="3260"/>
    </row>
    <row r="316" spans="2:9" ht="21" customHeight="1" thickTop="1" x14ac:dyDescent="0.2">
      <c r="B316" s="3242" t="s">
        <v>2965</v>
      </c>
      <c r="C316" s="3245" t="s">
        <v>3073</v>
      </c>
      <c r="D316" s="3247" t="s">
        <v>2972</v>
      </c>
      <c r="E316" s="3452" t="s">
        <v>3004</v>
      </c>
      <c r="F316" s="3453"/>
      <c r="G316" s="3453"/>
      <c r="H316" s="3279"/>
      <c r="I316" s="3258" t="s">
        <v>2</v>
      </c>
    </row>
    <row r="317" spans="2:9" ht="47.25" customHeight="1" x14ac:dyDescent="0.2">
      <c r="B317" s="3444"/>
      <c r="C317" s="3445"/>
      <c r="D317" s="1404"/>
      <c r="E317" s="438"/>
      <c r="F317" s="907" t="s">
        <v>462</v>
      </c>
      <c r="G317" s="922" t="s">
        <v>338</v>
      </c>
      <c r="H317" s="1998"/>
      <c r="I317" s="3259"/>
    </row>
    <row r="318" spans="2:9" ht="47.25" customHeight="1" x14ac:dyDescent="0.2">
      <c r="B318" s="3444"/>
      <c r="C318" s="3445"/>
      <c r="D318" s="1404"/>
      <c r="E318" s="438"/>
      <c r="F318" s="907" t="s">
        <v>463</v>
      </c>
      <c r="G318" s="922" t="s">
        <v>76</v>
      </c>
      <c r="H318" s="1998"/>
      <c r="I318" s="3259"/>
    </row>
    <row r="319" spans="2:9" ht="47.25" customHeight="1" x14ac:dyDescent="0.2">
      <c r="B319" s="3444"/>
      <c r="C319" s="3445"/>
      <c r="D319" s="1404"/>
      <c r="E319" s="438"/>
      <c r="F319" s="907" t="s">
        <v>509</v>
      </c>
      <c r="G319" s="922" t="s">
        <v>2489</v>
      </c>
      <c r="H319" s="1998"/>
      <c r="I319" s="3259"/>
    </row>
    <row r="320" spans="2:9" ht="21" customHeight="1" x14ac:dyDescent="0.2">
      <c r="B320" s="3444"/>
      <c r="C320" s="3445"/>
      <c r="D320" s="1404"/>
      <c r="E320" s="1405" t="s">
        <v>3061</v>
      </c>
      <c r="F320" s="1406"/>
      <c r="G320" s="1406"/>
      <c r="H320" s="1998"/>
      <c r="I320" s="3259"/>
    </row>
    <row r="321" spans="2:9" ht="21" customHeight="1" x14ac:dyDescent="0.2">
      <c r="B321" s="3444"/>
      <c r="C321" s="3445"/>
      <c r="D321" s="1404"/>
      <c r="E321" s="1546" t="s">
        <v>2674</v>
      </c>
      <c r="F321" s="1546"/>
      <c r="G321" s="3454"/>
      <c r="H321" s="1998"/>
      <c r="I321" s="3259"/>
    </row>
    <row r="322" spans="2:9" ht="21" customHeight="1" thickBot="1" x14ac:dyDescent="0.25">
      <c r="B322" s="3244"/>
      <c r="C322" s="3246"/>
      <c r="D322" s="3230"/>
      <c r="E322" s="3231" t="s">
        <v>3062</v>
      </c>
      <c r="F322" s="3363"/>
      <c r="G322" s="3363"/>
      <c r="H322" s="3280"/>
      <c r="I322" s="3260"/>
    </row>
    <row r="323" spans="2:9" ht="21" customHeight="1" thickTop="1" x14ac:dyDescent="0.2">
      <c r="B323" s="3242" t="s">
        <v>2966</v>
      </c>
      <c r="C323" s="3245" t="s">
        <v>3074</v>
      </c>
      <c r="D323" s="3247" t="s">
        <v>8</v>
      </c>
      <c r="E323" s="3452" t="s">
        <v>3004</v>
      </c>
      <c r="F323" s="3453"/>
      <c r="G323" s="3453"/>
      <c r="H323" s="3279"/>
      <c r="I323" s="3258" t="s">
        <v>2</v>
      </c>
    </row>
    <row r="324" spans="2:9" ht="47.25" customHeight="1" x14ac:dyDescent="0.2">
      <c r="B324" s="3444"/>
      <c r="C324" s="3445"/>
      <c r="D324" s="1404"/>
      <c r="E324" s="438"/>
      <c r="F324" s="907" t="s">
        <v>462</v>
      </c>
      <c r="G324" s="922" t="s">
        <v>338</v>
      </c>
      <c r="H324" s="1998"/>
      <c r="I324" s="3259"/>
    </row>
    <row r="325" spans="2:9" ht="47.25" customHeight="1" x14ac:dyDescent="0.2">
      <c r="B325" s="3444"/>
      <c r="C325" s="3445"/>
      <c r="D325" s="1404"/>
      <c r="E325" s="438"/>
      <c r="F325" s="907" t="s">
        <v>463</v>
      </c>
      <c r="G325" s="922" t="s">
        <v>125</v>
      </c>
      <c r="H325" s="1998"/>
      <c r="I325" s="3259"/>
    </row>
    <row r="326" spans="2:9" ht="47.25" customHeight="1" x14ac:dyDescent="0.2">
      <c r="B326" s="3444"/>
      <c r="C326" s="3445"/>
      <c r="D326" s="1404"/>
      <c r="E326" s="438"/>
      <c r="F326" s="907" t="s">
        <v>509</v>
      </c>
      <c r="G326" s="922" t="s">
        <v>2489</v>
      </c>
      <c r="H326" s="1998"/>
      <c r="I326" s="3259"/>
    </row>
    <row r="327" spans="2:9" ht="21" customHeight="1" x14ac:dyDescent="0.2">
      <c r="B327" s="3444"/>
      <c r="C327" s="3445"/>
      <c r="D327" s="1404"/>
      <c r="E327" s="1405" t="s">
        <v>2962</v>
      </c>
      <c r="F327" s="1406"/>
      <c r="G327" s="1406"/>
      <c r="H327" s="1998"/>
      <c r="I327" s="3259"/>
    </row>
    <row r="328" spans="2:9" ht="21" customHeight="1" x14ac:dyDescent="0.2">
      <c r="B328" s="3444"/>
      <c r="C328" s="3445"/>
      <c r="D328" s="1404"/>
      <c r="E328" s="1546" t="s">
        <v>2674</v>
      </c>
      <c r="F328" s="1546"/>
      <c r="G328" s="3454"/>
      <c r="H328" s="1998"/>
      <c r="I328" s="3259"/>
    </row>
    <row r="329" spans="2:9" ht="21" customHeight="1" thickBot="1" x14ac:dyDescent="0.25">
      <c r="B329" s="3244"/>
      <c r="C329" s="3246"/>
      <c r="D329" s="3230"/>
      <c r="E329" s="3231" t="s">
        <v>2961</v>
      </c>
      <c r="F329" s="3363"/>
      <c r="G329" s="3363"/>
      <c r="H329" s="3280"/>
      <c r="I329" s="3260"/>
    </row>
    <row r="330" spans="2:9" ht="21" customHeight="1" thickTop="1" x14ac:dyDescent="0.2">
      <c r="B330" s="3242" t="s">
        <v>2967</v>
      </c>
      <c r="C330" s="3245" t="s">
        <v>3075</v>
      </c>
      <c r="D330" s="3247" t="s">
        <v>2972</v>
      </c>
      <c r="E330" s="3452" t="s">
        <v>3004</v>
      </c>
      <c r="F330" s="3453"/>
      <c r="G330" s="3453"/>
      <c r="H330" s="3279"/>
      <c r="I330" s="3258" t="s">
        <v>2</v>
      </c>
    </row>
    <row r="331" spans="2:9" ht="47.25" customHeight="1" x14ac:dyDescent="0.2">
      <c r="B331" s="3444"/>
      <c r="C331" s="3445"/>
      <c r="D331" s="1404"/>
      <c r="E331" s="438"/>
      <c r="F331" s="907" t="s">
        <v>462</v>
      </c>
      <c r="G331" s="922" t="s">
        <v>338</v>
      </c>
      <c r="H331" s="1998"/>
      <c r="I331" s="3259"/>
    </row>
    <row r="332" spans="2:9" ht="47.25" customHeight="1" x14ac:dyDescent="0.2">
      <c r="B332" s="3444"/>
      <c r="C332" s="3445"/>
      <c r="D332" s="1404"/>
      <c r="E332" s="438"/>
      <c r="F332" s="907" t="s">
        <v>463</v>
      </c>
      <c r="G332" s="922" t="s">
        <v>125</v>
      </c>
      <c r="H332" s="1998"/>
      <c r="I332" s="3259"/>
    </row>
    <row r="333" spans="2:9" ht="47.25" customHeight="1" x14ac:dyDescent="0.2">
      <c r="B333" s="3444"/>
      <c r="C333" s="3445"/>
      <c r="D333" s="1404"/>
      <c r="E333" s="438"/>
      <c r="F333" s="907" t="s">
        <v>509</v>
      </c>
      <c r="G333" s="922" t="s">
        <v>2489</v>
      </c>
      <c r="H333" s="1998"/>
      <c r="I333" s="3259"/>
    </row>
    <row r="334" spans="2:9" ht="21" customHeight="1" x14ac:dyDescent="0.2">
      <c r="B334" s="3444"/>
      <c r="C334" s="3445"/>
      <c r="D334" s="1404"/>
      <c r="E334" s="1405" t="s">
        <v>3061</v>
      </c>
      <c r="F334" s="1406"/>
      <c r="G334" s="1406"/>
      <c r="H334" s="1998"/>
      <c r="I334" s="3259"/>
    </row>
    <row r="335" spans="2:9" ht="21" customHeight="1" x14ac:dyDescent="0.2">
      <c r="B335" s="3444"/>
      <c r="C335" s="3445"/>
      <c r="D335" s="1404"/>
      <c r="E335" s="1546" t="s">
        <v>2674</v>
      </c>
      <c r="F335" s="1546"/>
      <c r="G335" s="3454"/>
      <c r="H335" s="1998"/>
      <c r="I335" s="3259"/>
    </row>
    <row r="336" spans="2:9" ht="21" customHeight="1" thickBot="1" x14ac:dyDescent="0.25">
      <c r="B336" s="3244"/>
      <c r="C336" s="3246"/>
      <c r="D336" s="3230"/>
      <c r="E336" s="3231" t="s">
        <v>3062</v>
      </c>
      <c r="F336" s="3363"/>
      <c r="G336" s="3363"/>
      <c r="H336" s="3280"/>
      <c r="I336" s="3260"/>
    </row>
    <row r="337" spans="2:9" ht="21" customHeight="1" thickTop="1" x14ac:dyDescent="0.2">
      <c r="B337" s="3242" t="s">
        <v>2968</v>
      </c>
      <c r="C337" s="3245" t="s">
        <v>3094</v>
      </c>
      <c r="D337" s="3247" t="s">
        <v>8</v>
      </c>
      <c r="E337" s="3452" t="s">
        <v>3004</v>
      </c>
      <c r="F337" s="3453"/>
      <c r="G337" s="3453"/>
      <c r="H337" s="3279"/>
      <c r="I337" s="3258" t="s">
        <v>2</v>
      </c>
    </row>
    <row r="338" spans="2:9" ht="47.25" customHeight="1" x14ac:dyDescent="0.2">
      <c r="B338" s="3444"/>
      <c r="C338" s="3445"/>
      <c r="D338" s="1404"/>
      <c r="E338" s="438"/>
      <c r="F338" s="907" t="s">
        <v>462</v>
      </c>
      <c r="G338" s="922" t="s">
        <v>321</v>
      </c>
      <c r="H338" s="1998"/>
      <c r="I338" s="3259"/>
    </row>
    <row r="339" spans="2:9" ht="47.25" customHeight="1" x14ac:dyDescent="0.2">
      <c r="B339" s="3444"/>
      <c r="C339" s="3445"/>
      <c r="D339" s="1404"/>
      <c r="E339" s="438"/>
      <c r="F339" s="907" t="s">
        <v>509</v>
      </c>
      <c r="G339" s="922" t="s">
        <v>2489</v>
      </c>
      <c r="H339" s="1998"/>
      <c r="I339" s="3259"/>
    </row>
    <row r="340" spans="2:9" ht="21" customHeight="1" x14ac:dyDescent="0.2">
      <c r="B340" s="3444"/>
      <c r="C340" s="3445"/>
      <c r="D340" s="1404"/>
      <c r="E340" s="1405" t="s">
        <v>2962</v>
      </c>
      <c r="F340" s="1406"/>
      <c r="G340" s="1406"/>
      <c r="H340" s="1998"/>
      <c r="I340" s="3259"/>
    </row>
    <row r="341" spans="2:9" ht="21" customHeight="1" x14ac:dyDescent="0.2">
      <c r="B341" s="3444"/>
      <c r="C341" s="3445"/>
      <c r="D341" s="1404"/>
      <c r="E341" s="1546" t="s">
        <v>2674</v>
      </c>
      <c r="F341" s="1546"/>
      <c r="G341" s="3454"/>
      <c r="H341" s="1998"/>
      <c r="I341" s="3259"/>
    </row>
    <row r="342" spans="2:9" ht="21" customHeight="1" thickBot="1" x14ac:dyDescent="0.25">
      <c r="B342" s="3244"/>
      <c r="C342" s="3246"/>
      <c r="D342" s="3230"/>
      <c r="E342" s="3231" t="s">
        <v>2961</v>
      </c>
      <c r="F342" s="3363"/>
      <c r="G342" s="3363"/>
      <c r="H342" s="3280"/>
      <c r="I342" s="3260"/>
    </row>
    <row r="343" spans="2:9" ht="21" customHeight="1" thickTop="1" x14ac:dyDescent="0.2">
      <c r="B343" s="3242" t="s">
        <v>2969</v>
      </c>
      <c r="C343" s="3245" t="s">
        <v>3095</v>
      </c>
      <c r="D343" s="3247" t="s">
        <v>8</v>
      </c>
      <c r="E343" s="3452" t="s">
        <v>3004</v>
      </c>
      <c r="F343" s="3453"/>
      <c r="G343" s="3453"/>
      <c r="H343" s="3279"/>
      <c r="I343" s="3258" t="s">
        <v>2</v>
      </c>
    </row>
    <row r="344" spans="2:9" ht="47.25" customHeight="1" x14ac:dyDescent="0.2">
      <c r="B344" s="3444"/>
      <c r="C344" s="3445"/>
      <c r="D344" s="1404"/>
      <c r="E344" s="438"/>
      <c r="F344" s="907" t="s">
        <v>462</v>
      </c>
      <c r="G344" s="922" t="s">
        <v>320</v>
      </c>
      <c r="H344" s="1998"/>
      <c r="I344" s="3259"/>
    </row>
    <row r="345" spans="2:9" ht="47.25" customHeight="1" x14ac:dyDescent="0.2">
      <c r="B345" s="3444"/>
      <c r="C345" s="3445"/>
      <c r="D345" s="1404"/>
      <c r="E345" s="438"/>
      <c r="F345" s="907" t="s">
        <v>509</v>
      </c>
      <c r="G345" s="922" t="s">
        <v>2489</v>
      </c>
      <c r="H345" s="1998"/>
      <c r="I345" s="3259"/>
    </row>
    <row r="346" spans="2:9" ht="21" customHeight="1" x14ac:dyDescent="0.2">
      <c r="B346" s="3444"/>
      <c r="C346" s="3445"/>
      <c r="D346" s="1404"/>
      <c r="E346" s="1405" t="s">
        <v>2962</v>
      </c>
      <c r="F346" s="1406"/>
      <c r="G346" s="1406"/>
      <c r="H346" s="1998"/>
      <c r="I346" s="3259"/>
    </row>
    <row r="347" spans="2:9" ht="21" customHeight="1" x14ac:dyDescent="0.2">
      <c r="B347" s="3444"/>
      <c r="C347" s="3445"/>
      <c r="D347" s="1404"/>
      <c r="E347" s="1546" t="s">
        <v>2674</v>
      </c>
      <c r="F347" s="1546"/>
      <c r="G347" s="3454"/>
      <c r="H347" s="1998"/>
      <c r="I347" s="3259"/>
    </row>
    <row r="348" spans="2:9" ht="21" customHeight="1" thickBot="1" x14ac:dyDescent="0.25">
      <c r="B348" s="3244"/>
      <c r="C348" s="3246"/>
      <c r="D348" s="3230"/>
      <c r="E348" s="3231" t="s">
        <v>2961</v>
      </c>
      <c r="F348" s="3363"/>
      <c r="G348" s="3363"/>
      <c r="H348" s="3280"/>
      <c r="I348" s="3260"/>
    </row>
    <row r="349" spans="2:9" ht="21" customHeight="1" thickTop="1" x14ac:dyDescent="0.2">
      <c r="B349" s="3242" t="s">
        <v>2970</v>
      </c>
      <c r="C349" s="3245" t="s">
        <v>3076</v>
      </c>
      <c r="D349" s="3247" t="s">
        <v>8</v>
      </c>
      <c r="E349" s="3452" t="s">
        <v>3004</v>
      </c>
      <c r="F349" s="3453"/>
      <c r="G349" s="3453"/>
      <c r="H349" s="3279"/>
      <c r="I349" s="3258" t="s">
        <v>2</v>
      </c>
    </row>
    <row r="350" spans="2:9" ht="47.25" customHeight="1" x14ac:dyDescent="0.2">
      <c r="B350" s="3444"/>
      <c r="C350" s="3445"/>
      <c r="D350" s="1404"/>
      <c r="E350" s="438"/>
      <c r="F350" s="907" t="s">
        <v>496</v>
      </c>
      <c r="G350" s="922" t="s">
        <v>2974</v>
      </c>
      <c r="H350" s="1998"/>
      <c r="I350" s="3259"/>
    </row>
    <row r="351" spans="2:9" ht="47.25" customHeight="1" x14ac:dyDescent="0.2">
      <c r="B351" s="3444"/>
      <c r="C351" s="3445"/>
      <c r="D351" s="1404"/>
      <c r="E351" s="438"/>
      <c r="F351" s="907" t="s">
        <v>497</v>
      </c>
      <c r="G351" s="922" t="s">
        <v>645</v>
      </c>
      <c r="H351" s="1998"/>
      <c r="I351" s="3259"/>
    </row>
    <row r="352" spans="2:9" ht="47.25" customHeight="1" x14ac:dyDescent="0.2">
      <c r="B352" s="3444"/>
      <c r="C352" s="3445"/>
      <c r="D352" s="1404"/>
      <c r="E352" s="438"/>
      <c r="F352" s="907" t="s">
        <v>1759</v>
      </c>
      <c r="G352" s="922" t="s">
        <v>2489</v>
      </c>
      <c r="H352" s="1998"/>
      <c r="I352" s="3259"/>
    </row>
    <row r="353" spans="2:9" ht="21" customHeight="1" x14ac:dyDescent="0.2">
      <c r="B353" s="3444"/>
      <c r="C353" s="3445"/>
      <c r="D353" s="1404"/>
      <c r="E353" s="1405" t="s">
        <v>2973</v>
      </c>
      <c r="F353" s="1406"/>
      <c r="G353" s="1406"/>
      <c r="H353" s="1998"/>
      <c r="I353" s="3259"/>
    </row>
    <row r="354" spans="2:9" ht="21" customHeight="1" x14ac:dyDescent="0.2">
      <c r="B354" s="3444"/>
      <c r="C354" s="3445"/>
      <c r="D354" s="1404"/>
      <c r="E354" s="1546" t="s">
        <v>2674</v>
      </c>
      <c r="F354" s="1546"/>
      <c r="G354" s="3454"/>
      <c r="H354" s="1998"/>
      <c r="I354" s="3259"/>
    </row>
    <row r="355" spans="2:9" ht="21" customHeight="1" thickBot="1" x14ac:dyDescent="0.25">
      <c r="B355" s="3244"/>
      <c r="C355" s="3246"/>
      <c r="D355" s="3230"/>
      <c r="E355" s="3231" t="s">
        <v>2961</v>
      </c>
      <c r="F355" s="3363"/>
      <c r="G355" s="3363"/>
      <c r="H355" s="3280"/>
      <c r="I355" s="3260"/>
    </row>
    <row r="356" spans="2:9" ht="21" customHeight="1" thickTop="1" x14ac:dyDescent="0.2">
      <c r="B356" s="3242" t="s">
        <v>2971</v>
      </c>
      <c r="C356" s="3245" t="s">
        <v>3077</v>
      </c>
      <c r="D356" s="3247" t="s">
        <v>2972</v>
      </c>
      <c r="E356" s="3452" t="s">
        <v>3004</v>
      </c>
      <c r="F356" s="3453"/>
      <c r="G356" s="3453"/>
      <c r="H356" s="3279"/>
      <c r="I356" s="3258" t="s">
        <v>2</v>
      </c>
    </row>
    <row r="357" spans="2:9" ht="47.25" customHeight="1" x14ac:dyDescent="0.2">
      <c r="B357" s="3444"/>
      <c r="C357" s="3445"/>
      <c r="D357" s="1404"/>
      <c r="E357" s="438"/>
      <c r="F357" s="907" t="s">
        <v>496</v>
      </c>
      <c r="G357" s="922" t="s">
        <v>2974</v>
      </c>
      <c r="H357" s="1998"/>
      <c r="I357" s="3259"/>
    </row>
    <row r="358" spans="2:9" ht="47.25" customHeight="1" x14ac:dyDescent="0.2">
      <c r="B358" s="3444"/>
      <c r="C358" s="3445"/>
      <c r="D358" s="1404"/>
      <c r="E358" s="438"/>
      <c r="F358" s="907" t="s">
        <v>497</v>
      </c>
      <c r="G358" s="922" t="s">
        <v>645</v>
      </c>
      <c r="H358" s="1998"/>
      <c r="I358" s="3259"/>
    </row>
    <row r="359" spans="2:9" ht="47.25" customHeight="1" x14ac:dyDescent="0.2">
      <c r="B359" s="3444"/>
      <c r="C359" s="3445"/>
      <c r="D359" s="1404"/>
      <c r="E359" s="438"/>
      <c r="F359" s="907" t="s">
        <v>1759</v>
      </c>
      <c r="G359" s="922" t="s">
        <v>2489</v>
      </c>
      <c r="H359" s="1998"/>
      <c r="I359" s="3259"/>
    </row>
    <row r="360" spans="2:9" ht="21" customHeight="1" x14ac:dyDescent="0.2">
      <c r="B360" s="3444"/>
      <c r="C360" s="3445"/>
      <c r="D360" s="1404"/>
      <c r="E360" s="1405" t="s">
        <v>3065</v>
      </c>
      <c r="F360" s="1406"/>
      <c r="G360" s="1406"/>
      <c r="H360" s="1998"/>
      <c r="I360" s="3259"/>
    </row>
    <row r="361" spans="2:9" ht="21" customHeight="1" x14ac:dyDescent="0.2">
      <c r="B361" s="3444"/>
      <c r="C361" s="3445"/>
      <c r="D361" s="1404"/>
      <c r="E361" s="1546" t="s">
        <v>2674</v>
      </c>
      <c r="F361" s="1546"/>
      <c r="G361" s="3454"/>
      <c r="H361" s="1998"/>
      <c r="I361" s="3259"/>
    </row>
    <row r="362" spans="2:9" ht="21" customHeight="1" thickBot="1" x14ac:dyDescent="0.25">
      <c r="B362" s="3244"/>
      <c r="C362" s="3246"/>
      <c r="D362" s="3230"/>
      <c r="E362" s="3231" t="s">
        <v>3062</v>
      </c>
      <c r="F362" s="3363"/>
      <c r="G362" s="3363"/>
      <c r="H362" s="3280"/>
      <c r="I362" s="3260"/>
    </row>
    <row r="363" spans="2:9" ht="21" customHeight="1" thickTop="1" x14ac:dyDescent="0.2">
      <c r="B363" s="3242" t="s">
        <v>2975</v>
      </c>
      <c r="C363" s="3245" t="s">
        <v>3078</v>
      </c>
      <c r="D363" s="3247" t="s">
        <v>8</v>
      </c>
      <c r="E363" s="3452" t="s">
        <v>3004</v>
      </c>
      <c r="F363" s="3453"/>
      <c r="G363" s="3453"/>
      <c r="H363" s="3279"/>
      <c r="I363" s="3258" t="s">
        <v>2</v>
      </c>
    </row>
    <row r="364" spans="2:9" ht="47.25" customHeight="1" x14ac:dyDescent="0.2">
      <c r="B364" s="3444"/>
      <c r="C364" s="3445"/>
      <c r="D364" s="1404"/>
      <c r="E364" s="438"/>
      <c r="F364" s="907" t="s">
        <v>496</v>
      </c>
      <c r="G364" s="922" t="s">
        <v>2974</v>
      </c>
      <c r="H364" s="1998"/>
      <c r="I364" s="3259"/>
    </row>
    <row r="365" spans="2:9" ht="47.25" customHeight="1" x14ac:dyDescent="0.2">
      <c r="B365" s="3444"/>
      <c r="C365" s="3445"/>
      <c r="D365" s="1404"/>
      <c r="E365" s="438"/>
      <c r="F365" s="907" t="s">
        <v>497</v>
      </c>
      <c r="G365" s="922" t="s">
        <v>76</v>
      </c>
      <c r="H365" s="1998"/>
      <c r="I365" s="3259"/>
    </row>
    <row r="366" spans="2:9" ht="47.25" customHeight="1" x14ac:dyDescent="0.2">
      <c r="B366" s="3444"/>
      <c r="C366" s="3445"/>
      <c r="D366" s="1404"/>
      <c r="E366" s="438"/>
      <c r="F366" s="907" t="s">
        <v>1759</v>
      </c>
      <c r="G366" s="922" t="s">
        <v>2489</v>
      </c>
      <c r="H366" s="1998"/>
      <c r="I366" s="3259"/>
    </row>
    <row r="367" spans="2:9" ht="21" customHeight="1" x14ac:dyDescent="0.2">
      <c r="B367" s="3444"/>
      <c r="C367" s="3445"/>
      <c r="D367" s="1404"/>
      <c r="E367" s="1405" t="s">
        <v>2973</v>
      </c>
      <c r="F367" s="1406"/>
      <c r="G367" s="1406"/>
      <c r="H367" s="1998"/>
      <c r="I367" s="3259"/>
    </row>
    <row r="368" spans="2:9" ht="21" customHeight="1" x14ac:dyDescent="0.2">
      <c r="B368" s="3444"/>
      <c r="C368" s="3445"/>
      <c r="D368" s="1404"/>
      <c r="E368" s="1546" t="s">
        <v>2674</v>
      </c>
      <c r="F368" s="1546"/>
      <c r="G368" s="3454"/>
      <c r="H368" s="1998"/>
      <c r="I368" s="3259"/>
    </row>
    <row r="369" spans="2:9" ht="21" customHeight="1" thickBot="1" x14ac:dyDescent="0.25">
      <c r="B369" s="3244"/>
      <c r="C369" s="3246"/>
      <c r="D369" s="3230"/>
      <c r="E369" s="3231" t="s">
        <v>2961</v>
      </c>
      <c r="F369" s="3363"/>
      <c r="G369" s="3363"/>
      <c r="H369" s="3280"/>
      <c r="I369" s="3260"/>
    </row>
    <row r="370" spans="2:9" ht="21" customHeight="1" thickTop="1" x14ac:dyDescent="0.2">
      <c r="B370" s="3242" t="s">
        <v>2976</v>
      </c>
      <c r="C370" s="3245" t="s">
        <v>3079</v>
      </c>
      <c r="D370" s="3247" t="s">
        <v>2972</v>
      </c>
      <c r="E370" s="3452" t="s">
        <v>3004</v>
      </c>
      <c r="F370" s="3453"/>
      <c r="G370" s="3453"/>
      <c r="H370" s="3279"/>
      <c r="I370" s="3258" t="s">
        <v>2</v>
      </c>
    </row>
    <row r="371" spans="2:9" ht="47.25" customHeight="1" x14ac:dyDescent="0.2">
      <c r="B371" s="3444"/>
      <c r="C371" s="3445"/>
      <c r="D371" s="1404"/>
      <c r="E371" s="438"/>
      <c r="F371" s="907" t="s">
        <v>496</v>
      </c>
      <c r="G371" s="922" t="s">
        <v>2974</v>
      </c>
      <c r="H371" s="1998"/>
      <c r="I371" s="3259"/>
    </row>
    <row r="372" spans="2:9" ht="47.25" customHeight="1" x14ac:dyDescent="0.2">
      <c r="B372" s="3444"/>
      <c r="C372" s="3445"/>
      <c r="D372" s="1404"/>
      <c r="E372" s="438"/>
      <c r="F372" s="907" t="s">
        <v>497</v>
      </c>
      <c r="G372" s="922" t="s">
        <v>76</v>
      </c>
      <c r="H372" s="1998"/>
      <c r="I372" s="3259"/>
    </row>
    <row r="373" spans="2:9" ht="47.25" customHeight="1" x14ac:dyDescent="0.2">
      <c r="B373" s="3444"/>
      <c r="C373" s="3445"/>
      <c r="D373" s="1404"/>
      <c r="E373" s="438"/>
      <c r="F373" s="907" t="s">
        <v>1759</v>
      </c>
      <c r="G373" s="922" t="s">
        <v>2489</v>
      </c>
      <c r="H373" s="1998"/>
      <c r="I373" s="3259"/>
    </row>
    <row r="374" spans="2:9" ht="21" customHeight="1" x14ac:dyDescent="0.2">
      <c r="B374" s="3444"/>
      <c r="C374" s="3445"/>
      <c r="D374" s="1404"/>
      <c r="E374" s="1405" t="s">
        <v>3065</v>
      </c>
      <c r="F374" s="1406"/>
      <c r="G374" s="1406"/>
      <c r="H374" s="1998"/>
      <c r="I374" s="3259"/>
    </row>
    <row r="375" spans="2:9" ht="21" customHeight="1" x14ac:dyDescent="0.2">
      <c r="B375" s="3444"/>
      <c r="C375" s="3445"/>
      <c r="D375" s="1404"/>
      <c r="E375" s="1546" t="s">
        <v>2674</v>
      </c>
      <c r="F375" s="1546"/>
      <c r="G375" s="3454"/>
      <c r="H375" s="1998"/>
      <c r="I375" s="3259"/>
    </row>
    <row r="376" spans="2:9" ht="21" customHeight="1" thickBot="1" x14ac:dyDescent="0.25">
      <c r="B376" s="3244"/>
      <c r="C376" s="3246"/>
      <c r="D376" s="3230"/>
      <c r="E376" s="3231" t="s">
        <v>3062</v>
      </c>
      <c r="F376" s="3363"/>
      <c r="G376" s="3363"/>
      <c r="H376" s="3280"/>
      <c r="I376" s="3260"/>
    </row>
    <row r="377" spans="2:9" ht="21" customHeight="1" thickTop="1" x14ac:dyDescent="0.2">
      <c r="B377" s="3242" t="s">
        <v>2977</v>
      </c>
      <c r="C377" s="3245" t="s">
        <v>3063</v>
      </c>
      <c r="D377" s="3247" t="s">
        <v>8</v>
      </c>
      <c r="E377" s="3452" t="s">
        <v>3004</v>
      </c>
      <c r="F377" s="3453"/>
      <c r="G377" s="3453"/>
      <c r="H377" s="3279"/>
      <c r="I377" s="3258" t="s">
        <v>2</v>
      </c>
    </row>
    <row r="378" spans="2:9" ht="47.25" customHeight="1" x14ac:dyDescent="0.2">
      <c r="B378" s="3444"/>
      <c r="C378" s="3445"/>
      <c r="D378" s="1404"/>
      <c r="E378" s="438"/>
      <c r="F378" s="907" t="s">
        <v>496</v>
      </c>
      <c r="G378" s="922" t="s">
        <v>2974</v>
      </c>
      <c r="H378" s="1998"/>
      <c r="I378" s="3259"/>
    </row>
    <row r="379" spans="2:9" ht="47.25" customHeight="1" x14ac:dyDescent="0.2">
      <c r="B379" s="3444"/>
      <c r="C379" s="3445"/>
      <c r="D379" s="1404"/>
      <c r="E379" s="438"/>
      <c r="F379" s="907" t="s">
        <v>497</v>
      </c>
      <c r="G379" s="922" t="s">
        <v>125</v>
      </c>
      <c r="H379" s="1998"/>
      <c r="I379" s="3259"/>
    </row>
    <row r="380" spans="2:9" ht="47.25" customHeight="1" x14ac:dyDescent="0.2">
      <c r="B380" s="3444"/>
      <c r="C380" s="3445"/>
      <c r="D380" s="1404"/>
      <c r="E380" s="438"/>
      <c r="F380" s="907" t="s">
        <v>1759</v>
      </c>
      <c r="G380" s="922" t="s">
        <v>2489</v>
      </c>
      <c r="H380" s="1998"/>
      <c r="I380" s="3259"/>
    </row>
    <row r="381" spans="2:9" ht="21" customHeight="1" x14ac:dyDescent="0.2">
      <c r="B381" s="3444"/>
      <c r="C381" s="3445"/>
      <c r="D381" s="1404"/>
      <c r="E381" s="1405" t="s">
        <v>2973</v>
      </c>
      <c r="F381" s="1406"/>
      <c r="G381" s="1406"/>
      <c r="H381" s="1998"/>
      <c r="I381" s="3259"/>
    </row>
    <row r="382" spans="2:9" ht="21" customHeight="1" x14ac:dyDescent="0.2">
      <c r="B382" s="3444"/>
      <c r="C382" s="3445"/>
      <c r="D382" s="1404"/>
      <c r="E382" s="1546" t="s">
        <v>2674</v>
      </c>
      <c r="F382" s="1546"/>
      <c r="G382" s="3454"/>
      <c r="H382" s="1998"/>
      <c r="I382" s="3259"/>
    </row>
    <row r="383" spans="2:9" ht="21" customHeight="1" thickBot="1" x14ac:dyDescent="0.25">
      <c r="B383" s="3244"/>
      <c r="C383" s="3246"/>
      <c r="D383" s="3230"/>
      <c r="E383" s="3231" t="s">
        <v>2961</v>
      </c>
      <c r="F383" s="3363"/>
      <c r="G383" s="3363"/>
      <c r="H383" s="3280"/>
      <c r="I383" s="3260"/>
    </row>
    <row r="384" spans="2:9" ht="21" customHeight="1" thickTop="1" x14ac:dyDescent="0.2">
      <c r="B384" s="3242" t="s">
        <v>2978</v>
      </c>
      <c r="C384" s="3245" t="s">
        <v>3064</v>
      </c>
      <c r="D384" s="3247" t="s">
        <v>2972</v>
      </c>
      <c r="E384" s="3452" t="s">
        <v>3004</v>
      </c>
      <c r="F384" s="3453"/>
      <c r="G384" s="3453"/>
      <c r="H384" s="3279"/>
      <c r="I384" s="3258" t="s">
        <v>2</v>
      </c>
    </row>
    <row r="385" spans="2:9" ht="47.25" customHeight="1" x14ac:dyDescent="0.2">
      <c r="B385" s="3444"/>
      <c r="C385" s="3445"/>
      <c r="D385" s="1404"/>
      <c r="E385" s="438"/>
      <c r="F385" s="907" t="s">
        <v>496</v>
      </c>
      <c r="G385" s="922" t="s">
        <v>2974</v>
      </c>
      <c r="H385" s="1998"/>
      <c r="I385" s="3259"/>
    </row>
    <row r="386" spans="2:9" ht="47.25" customHeight="1" x14ac:dyDescent="0.2">
      <c r="B386" s="3444"/>
      <c r="C386" s="3445"/>
      <c r="D386" s="1404"/>
      <c r="E386" s="438"/>
      <c r="F386" s="907" t="s">
        <v>497</v>
      </c>
      <c r="G386" s="922" t="s">
        <v>125</v>
      </c>
      <c r="H386" s="1998"/>
      <c r="I386" s="3259"/>
    </row>
    <row r="387" spans="2:9" ht="47.25" customHeight="1" x14ac:dyDescent="0.2">
      <c r="B387" s="3444"/>
      <c r="C387" s="3445"/>
      <c r="D387" s="1404"/>
      <c r="E387" s="438"/>
      <c r="F387" s="907" t="s">
        <v>1759</v>
      </c>
      <c r="G387" s="922" t="s">
        <v>2489</v>
      </c>
      <c r="H387" s="1998"/>
      <c r="I387" s="3259"/>
    </row>
    <row r="388" spans="2:9" ht="21" customHeight="1" x14ac:dyDescent="0.2">
      <c r="B388" s="3444"/>
      <c r="C388" s="3445"/>
      <c r="D388" s="1404"/>
      <c r="E388" s="1405" t="s">
        <v>3065</v>
      </c>
      <c r="F388" s="1406"/>
      <c r="G388" s="1406"/>
      <c r="H388" s="1998"/>
      <c r="I388" s="3259"/>
    </row>
    <row r="389" spans="2:9" ht="21" customHeight="1" x14ac:dyDescent="0.2">
      <c r="B389" s="3444"/>
      <c r="C389" s="3445"/>
      <c r="D389" s="1404"/>
      <c r="E389" s="1546" t="s">
        <v>2674</v>
      </c>
      <c r="F389" s="1546"/>
      <c r="G389" s="3454"/>
      <c r="H389" s="1998"/>
      <c r="I389" s="3259"/>
    </row>
    <row r="390" spans="2:9" ht="21" customHeight="1" thickBot="1" x14ac:dyDescent="0.25">
      <c r="B390" s="3244"/>
      <c r="C390" s="3246"/>
      <c r="D390" s="3230"/>
      <c r="E390" s="3231" t="s">
        <v>3062</v>
      </c>
      <c r="F390" s="3363"/>
      <c r="G390" s="3363"/>
      <c r="H390" s="3280"/>
      <c r="I390" s="3260"/>
    </row>
    <row r="391" spans="2:9" ht="21" customHeight="1" thickTop="1" x14ac:dyDescent="0.2">
      <c r="B391" s="3242" t="s">
        <v>2979</v>
      </c>
      <c r="C391" s="3245" t="s">
        <v>3066</v>
      </c>
      <c r="D391" s="3247" t="s">
        <v>8</v>
      </c>
      <c r="E391" s="3452" t="s">
        <v>3004</v>
      </c>
      <c r="F391" s="3453"/>
      <c r="G391" s="3453"/>
      <c r="H391" s="3279"/>
      <c r="I391" s="3258" t="s">
        <v>2</v>
      </c>
    </row>
    <row r="392" spans="2:9" ht="47.25" customHeight="1" x14ac:dyDescent="0.2">
      <c r="B392" s="3444"/>
      <c r="C392" s="3445"/>
      <c r="D392" s="1404"/>
      <c r="E392" s="438"/>
      <c r="F392" s="907" t="s">
        <v>496</v>
      </c>
      <c r="G392" s="922" t="s">
        <v>341</v>
      </c>
      <c r="H392" s="1998"/>
      <c r="I392" s="3259"/>
    </row>
    <row r="393" spans="2:9" ht="47.25" customHeight="1" x14ac:dyDescent="0.2">
      <c r="B393" s="3444"/>
      <c r="C393" s="3445"/>
      <c r="D393" s="1404"/>
      <c r="E393" s="438"/>
      <c r="F393" s="907" t="s">
        <v>497</v>
      </c>
      <c r="G393" s="922" t="s">
        <v>645</v>
      </c>
      <c r="H393" s="1998"/>
      <c r="I393" s="3259"/>
    </row>
    <row r="394" spans="2:9" ht="47.25" customHeight="1" x14ac:dyDescent="0.2">
      <c r="B394" s="3444"/>
      <c r="C394" s="3445"/>
      <c r="D394" s="1404"/>
      <c r="E394" s="438"/>
      <c r="F394" s="907" t="s">
        <v>1759</v>
      </c>
      <c r="G394" s="922" t="s">
        <v>2489</v>
      </c>
      <c r="H394" s="1998"/>
      <c r="I394" s="3259"/>
    </row>
    <row r="395" spans="2:9" ht="21" customHeight="1" x14ac:dyDescent="0.2">
      <c r="B395" s="3444"/>
      <c r="C395" s="3445"/>
      <c r="D395" s="1404"/>
      <c r="E395" s="1405" t="s">
        <v>2973</v>
      </c>
      <c r="F395" s="1406"/>
      <c r="G395" s="1406"/>
      <c r="H395" s="1998"/>
      <c r="I395" s="3259"/>
    </row>
    <row r="396" spans="2:9" ht="21" customHeight="1" x14ac:dyDescent="0.2">
      <c r="B396" s="3444"/>
      <c r="C396" s="3445"/>
      <c r="D396" s="1404"/>
      <c r="E396" s="1546" t="s">
        <v>2674</v>
      </c>
      <c r="F396" s="1546"/>
      <c r="G396" s="3454"/>
      <c r="H396" s="1998"/>
      <c r="I396" s="3259"/>
    </row>
    <row r="397" spans="2:9" ht="21" customHeight="1" thickBot="1" x14ac:dyDescent="0.25">
      <c r="B397" s="3244"/>
      <c r="C397" s="3246"/>
      <c r="D397" s="3230"/>
      <c r="E397" s="3231" t="s">
        <v>2961</v>
      </c>
      <c r="F397" s="3363"/>
      <c r="G397" s="3363"/>
      <c r="H397" s="3280"/>
      <c r="I397" s="3260"/>
    </row>
    <row r="398" spans="2:9" ht="21" customHeight="1" thickTop="1" x14ac:dyDescent="0.2">
      <c r="B398" s="3242" t="s">
        <v>2980</v>
      </c>
      <c r="C398" s="3245" t="s">
        <v>3067</v>
      </c>
      <c r="D398" s="3247" t="s">
        <v>2972</v>
      </c>
      <c r="E398" s="3452" t="s">
        <v>3004</v>
      </c>
      <c r="F398" s="3453"/>
      <c r="G398" s="3453"/>
      <c r="H398" s="3279"/>
      <c r="I398" s="3258" t="s">
        <v>2</v>
      </c>
    </row>
    <row r="399" spans="2:9" ht="47.25" customHeight="1" x14ac:dyDescent="0.2">
      <c r="B399" s="3444"/>
      <c r="C399" s="3445"/>
      <c r="D399" s="1404"/>
      <c r="E399" s="438"/>
      <c r="F399" s="907" t="s">
        <v>496</v>
      </c>
      <c r="G399" s="922" t="s">
        <v>341</v>
      </c>
      <c r="H399" s="1998"/>
      <c r="I399" s="3259"/>
    </row>
    <row r="400" spans="2:9" ht="47.25" customHeight="1" x14ac:dyDescent="0.2">
      <c r="B400" s="3444"/>
      <c r="C400" s="3445"/>
      <c r="D400" s="1404"/>
      <c r="E400" s="438"/>
      <c r="F400" s="907" t="s">
        <v>497</v>
      </c>
      <c r="G400" s="922" t="s">
        <v>645</v>
      </c>
      <c r="H400" s="1998"/>
      <c r="I400" s="3259"/>
    </row>
    <row r="401" spans="2:9" ht="47.25" customHeight="1" x14ac:dyDescent="0.2">
      <c r="B401" s="3444"/>
      <c r="C401" s="3445"/>
      <c r="D401" s="1404"/>
      <c r="E401" s="438"/>
      <c r="F401" s="907" t="s">
        <v>1759</v>
      </c>
      <c r="G401" s="922" t="s">
        <v>2489</v>
      </c>
      <c r="H401" s="1998"/>
      <c r="I401" s="3259"/>
    </row>
    <row r="402" spans="2:9" ht="21" customHeight="1" x14ac:dyDescent="0.2">
      <c r="B402" s="3444"/>
      <c r="C402" s="3445"/>
      <c r="D402" s="1404"/>
      <c r="E402" s="1405" t="s">
        <v>3065</v>
      </c>
      <c r="F402" s="1406"/>
      <c r="G402" s="1406"/>
      <c r="H402" s="1998"/>
      <c r="I402" s="3259"/>
    </row>
    <row r="403" spans="2:9" ht="21" customHeight="1" x14ac:dyDescent="0.2">
      <c r="B403" s="3444"/>
      <c r="C403" s="3445"/>
      <c r="D403" s="1404"/>
      <c r="E403" s="1546" t="s">
        <v>2674</v>
      </c>
      <c r="F403" s="1546"/>
      <c r="G403" s="3454"/>
      <c r="H403" s="1998"/>
      <c r="I403" s="3259"/>
    </row>
    <row r="404" spans="2:9" ht="21" customHeight="1" thickBot="1" x14ac:dyDescent="0.25">
      <c r="B404" s="3244"/>
      <c r="C404" s="3246"/>
      <c r="D404" s="3230"/>
      <c r="E404" s="3231" t="s">
        <v>3062</v>
      </c>
      <c r="F404" s="3363"/>
      <c r="G404" s="3363"/>
      <c r="H404" s="3280"/>
      <c r="I404" s="3260"/>
    </row>
    <row r="405" spans="2:9" ht="21" customHeight="1" thickTop="1" x14ac:dyDescent="0.2">
      <c r="B405" s="3242" t="s">
        <v>2981</v>
      </c>
      <c r="C405" s="3245" t="s">
        <v>3068</v>
      </c>
      <c r="D405" s="3247" t="s">
        <v>8</v>
      </c>
      <c r="E405" s="3452" t="s">
        <v>3004</v>
      </c>
      <c r="F405" s="3453"/>
      <c r="G405" s="3453"/>
      <c r="H405" s="3279"/>
      <c r="I405" s="3258" t="s">
        <v>2</v>
      </c>
    </row>
    <row r="406" spans="2:9" ht="47.25" customHeight="1" x14ac:dyDescent="0.2">
      <c r="B406" s="3444"/>
      <c r="C406" s="3445"/>
      <c r="D406" s="1404"/>
      <c r="E406" s="438"/>
      <c r="F406" s="907" t="s">
        <v>496</v>
      </c>
      <c r="G406" s="922" t="s">
        <v>341</v>
      </c>
      <c r="H406" s="1998"/>
      <c r="I406" s="3259"/>
    </row>
    <row r="407" spans="2:9" ht="47.25" customHeight="1" x14ac:dyDescent="0.2">
      <c r="B407" s="3444"/>
      <c r="C407" s="3445"/>
      <c r="D407" s="1404"/>
      <c r="E407" s="438"/>
      <c r="F407" s="907" t="s">
        <v>497</v>
      </c>
      <c r="G407" s="922" t="s">
        <v>76</v>
      </c>
      <c r="H407" s="1998"/>
      <c r="I407" s="3259"/>
    </row>
    <row r="408" spans="2:9" ht="47.25" customHeight="1" x14ac:dyDescent="0.2">
      <c r="B408" s="3444"/>
      <c r="C408" s="3445"/>
      <c r="D408" s="1404"/>
      <c r="E408" s="438"/>
      <c r="F408" s="907" t="s">
        <v>1759</v>
      </c>
      <c r="G408" s="922" t="s">
        <v>2489</v>
      </c>
      <c r="H408" s="1998"/>
      <c r="I408" s="3259"/>
    </row>
    <row r="409" spans="2:9" ht="21" customHeight="1" x14ac:dyDescent="0.2">
      <c r="B409" s="3444"/>
      <c r="C409" s="3445"/>
      <c r="D409" s="1404"/>
      <c r="E409" s="1405" t="s">
        <v>2973</v>
      </c>
      <c r="F409" s="1406"/>
      <c r="G409" s="1406"/>
      <c r="H409" s="1998"/>
      <c r="I409" s="3259"/>
    </row>
    <row r="410" spans="2:9" ht="21" customHeight="1" x14ac:dyDescent="0.2">
      <c r="B410" s="3444"/>
      <c r="C410" s="3445"/>
      <c r="D410" s="1404"/>
      <c r="E410" s="1546" t="s">
        <v>2674</v>
      </c>
      <c r="F410" s="1546"/>
      <c r="G410" s="3454"/>
      <c r="H410" s="1998"/>
      <c r="I410" s="3259"/>
    </row>
    <row r="411" spans="2:9" ht="21" customHeight="1" thickBot="1" x14ac:dyDescent="0.25">
      <c r="B411" s="3244"/>
      <c r="C411" s="3246"/>
      <c r="D411" s="3230"/>
      <c r="E411" s="3231" t="s">
        <v>2961</v>
      </c>
      <c r="F411" s="3363"/>
      <c r="G411" s="3363"/>
      <c r="H411" s="3280"/>
      <c r="I411" s="3260"/>
    </row>
    <row r="412" spans="2:9" ht="21" customHeight="1" thickTop="1" x14ac:dyDescent="0.2">
      <c r="B412" s="3242" t="s">
        <v>2982</v>
      </c>
      <c r="C412" s="3245" t="s">
        <v>3069</v>
      </c>
      <c r="D412" s="3247" t="s">
        <v>2972</v>
      </c>
      <c r="E412" s="3452" t="s">
        <v>3004</v>
      </c>
      <c r="F412" s="3453"/>
      <c r="G412" s="3453"/>
      <c r="H412" s="3279"/>
      <c r="I412" s="3258" t="s">
        <v>2</v>
      </c>
    </row>
    <row r="413" spans="2:9" ht="47.25" customHeight="1" x14ac:dyDescent="0.2">
      <c r="B413" s="3444"/>
      <c r="C413" s="3445"/>
      <c r="D413" s="1404"/>
      <c r="E413" s="438"/>
      <c r="F413" s="907" t="s">
        <v>496</v>
      </c>
      <c r="G413" s="922" t="s">
        <v>341</v>
      </c>
      <c r="H413" s="1998"/>
      <c r="I413" s="3259"/>
    </row>
    <row r="414" spans="2:9" ht="47.25" customHeight="1" x14ac:dyDescent="0.2">
      <c r="B414" s="3444"/>
      <c r="C414" s="3445"/>
      <c r="D414" s="1404"/>
      <c r="E414" s="438"/>
      <c r="F414" s="907" t="s">
        <v>497</v>
      </c>
      <c r="G414" s="922" t="s">
        <v>76</v>
      </c>
      <c r="H414" s="1998"/>
      <c r="I414" s="3259"/>
    </row>
    <row r="415" spans="2:9" ht="47.25" customHeight="1" x14ac:dyDescent="0.2">
      <c r="B415" s="3444"/>
      <c r="C415" s="3445"/>
      <c r="D415" s="1404"/>
      <c r="E415" s="438"/>
      <c r="F415" s="907" t="s">
        <v>1759</v>
      </c>
      <c r="G415" s="922" t="s">
        <v>2489</v>
      </c>
      <c r="H415" s="1998"/>
      <c r="I415" s="3259"/>
    </row>
    <row r="416" spans="2:9" ht="21" customHeight="1" x14ac:dyDescent="0.2">
      <c r="B416" s="3444"/>
      <c r="C416" s="3445"/>
      <c r="D416" s="1404"/>
      <c r="E416" s="1405" t="s">
        <v>3065</v>
      </c>
      <c r="F416" s="1406"/>
      <c r="G416" s="1406"/>
      <c r="H416" s="1998"/>
      <c r="I416" s="3259"/>
    </row>
    <row r="417" spans="2:9" ht="21" customHeight="1" x14ac:dyDescent="0.2">
      <c r="B417" s="3444"/>
      <c r="C417" s="3445"/>
      <c r="D417" s="1404"/>
      <c r="E417" s="1546" t="s">
        <v>2674</v>
      </c>
      <c r="F417" s="1546"/>
      <c r="G417" s="3454"/>
      <c r="H417" s="1998"/>
      <c r="I417" s="3259"/>
    </row>
    <row r="418" spans="2:9" ht="21" customHeight="1" thickBot="1" x14ac:dyDescent="0.25">
      <c r="B418" s="3244"/>
      <c r="C418" s="3246"/>
      <c r="D418" s="3230"/>
      <c r="E418" s="3231" t="s">
        <v>3062</v>
      </c>
      <c r="F418" s="3363"/>
      <c r="G418" s="3363"/>
      <c r="H418" s="3280"/>
      <c r="I418" s="3260"/>
    </row>
    <row r="419" spans="2:9" ht="21" customHeight="1" thickTop="1" x14ac:dyDescent="0.2">
      <c r="B419" s="3242" t="s">
        <v>2983</v>
      </c>
      <c r="C419" s="3245" t="s">
        <v>3070</v>
      </c>
      <c r="D419" s="3247" t="s">
        <v>8</v>
      </c>
      <c r="E419" s="3452" t="s">
        <v>3004</v>
      </c>
      <c r="F419" s="3453"/>
      <c r="G419" s="3453"/>
      <c r="H419" s="3279"/>
      <c r="I419" s="3258" t="s">
        <v>2</v>
      </c>
    </row>
    <row r="420" spans="2:9" ht="47.25" customHeight="1" x14ac:dyDescent="0.2">
      <c r="B420" s="3444"/>
      <c r="C420" s="3445"/>
      <c r="D420" s="1404"/>
      <c r="E420" s="438"/>
      <c r="F420" s="907" t="s">
        <v>496</v>
      </c>
      <c r="G420" s="922" t="s">
        <v>341</v>
      </c>
      <c r="H420" s="1998"/>
      <c r="I420" s="3259"/>
    </row>
    <row r="421" spans="2:9" ht="47.25" customHeight="1" x14ac:dyDescent="0.2">
      <c r="B421" s="3444"/>
      <c r="C421" s="3445"/>
      <c r="D421" s="1404"/>
      <c r="E421" s="438"/>
      <c r="F421" s="907" t="s">
        <v>497</v>
      </c>
      <c r="G421" s="922" t="s">
        <v>125</v>
      </c>
      <c r="H421" s="1998"/>
      <c r="I421" s="3259"/>
    </row>
    <row r="422" spans="2:9" ht="47.25" customHeight="1" x14ac:dyDescent="0.2">
      <c r="B422" s="3444"/>
      <c r="C422" s="3445"/>
      <c r="D422" s="1404"/>
      <c r="E422" s="438"/>
      <c r="F422" s="907" t="s">
        <v>1759</v>
      </c>
      <c r="G422" s="922" t="s">
        <v>2489</v>
      </c>
      <c r="H422" s="1998"/>
      <c r="I422" s="3259"/>
    </row>
    <row r="423" spans="2:9" ht="21" customHeight="1" x14ac:dyDescent="0.2">
      <c r="B423" s="3444"/>
      <c r="C423" s="3445"/>
      <c r="D423" s="1404"/>
      <c r="E423" s="1405" t="s">
        <v>2973</v>
      </c>
      <c r="F423" s="1406"/>
      <c r="G423" s="1406"/>
      <c r="H423" s="1998"/>
      <c r="I423" s="3259"/>
    </row>
    <row r="424" spans="2:9" ht="21" customHeight="1" x14ac:dyDescent="0.2">
      <c r="B424" s="3444"/>
      <c r="C424" s="3445"/>
      <c r="D424" s="1404"/>
      <c r="E424" s="1546" t="s">
        <v>2674</v>
      </c>
      <c r="F424" s="1546"/>
      <c r="G424" s="3454"/>
      <c r="H424" s="1998"/>
      <c r="I424" s="3259"/>
    </row>
    <row r="425" spans="2:9" ht="21" customHeight="1" thickBot="1" x14ac:dyDescent="0.25">
      <c r="B425" s="3244"/>
      <c r="C425" s="3246"/>
      <c r="D425" s="3230"/>
      <c r="E425" s="3231" t="s">
        <v>2961</v>
      </c>
      <c r="F425" s="3363"/>
      <c r="G425" s="3363"/>
      <c r="H425" s="3280"/>
      <c r="I425" s="3260"/>
    </row>
    <row r="426" spans="2:9" ht="21" customHeight="1" thickTop="1" x14ac:dyDescent="0.2">
      <c r="B426" s="3242" t="s">
        <v>2984</v>
      </c>
      <c r="C426" s="3245" t="s">
        <v>3071</v>
      </c>
      <c r="D426" s="3247" t="s">
        <v>2972</v>
      </c>
      <c r="E426" s="3452" t="s">
        <v>3004</v>
      </c>
      <c r="F426" s="3453"/>
      <c r="G426" s="3453"/>
      <c r="H426" s="3279"/>
      <c r="I426" s="3258" t="s">
        <v>2</v>
      </c>
    </row>
    <row r="427" spans="2:9" ht="47.25" customHeight="1" x14ac:dyDescent="0.2">
      <c r="B427" s="3444"/>
      <c r="C427" s="3445"/>
      <c r="D427" s="1404"/>
      <c r="E427" s="438"/>
      <c r="F427" s="907" t="s">
        <v>496</v>
      </c>
      <c r="G427" s="922" t="s">
        <v>341</v>
      </c>
      <c r="H427" s="1998"/>
      <c r="I427" s="3259"/>
    </row>
    <row r="428" spans="2:9" ht="47.25" customHeight="1" x14ac:dyDescent="0.2">
      <c r="B428" s="3444"/>
      <c r="C428" s="3445"/>
      <c r="D428" s="1404"/>
      <c r="E428" s="438"/>
      <c r="F428" s="907" t="s">
        <v>497</v>
      </c>
      <c r="G428" s="922" t="s">
        <v>125</v>
      </c>
      <c r="H428" s="1998"/>
      <c r="I428" s="3259"/>
    </row>
    <row r="429" spans="2:9" ht="47.25" customHeight="1" x14ac:dyDescent="0.2">
      <c r="B429" s="3444"/>
      <c r="C429" s="3445"/>
      <c r="D429" s="1404"/>
      <c r="E429" s="438"/>
      <c r="F429" s="907" t="s">
        <v>1759</v>
      </c>
      <c r="G429" s="922" t="s">
        <v>2489</v>
      </c>
      <c r="H429" s="1998"/>
      <c r="I429" s="3259"/>
    </row>
    <row r="430" spans="2:9" ht="21" customHeight="1" x14ac:dyDescent="0.2">
      <c r="B430" s="3444"/>
      <c r="C430" s="3445"/>
      <c r="D430" s="1404"/>
      <c r="E430" s="1405" t="s">
        <v>3065</v>
      </c>
      <c r="F430" s="1406"/>
      <c r="G430" s="1406"/>
      <c r="H430" s="1998"/>
      <c r="I430" s="3259"/>
    </row>
    <row r="431" spans="2:9" ht="21" customHeight="1" x14ac:dyDescent="0.2">
      <c r="B431" s="3444"/>
      <c r="C431" s="3445"/>
      <c r="D431" s="1404"/>
      <c r="E431" s="1546" t="s">
        <v>2674</v>
      </c>
      <c r="F431" s="1546"/>
      <c r="G431" s="3454"/>
      <c r="H431" s="1998"/>
      <c r="I431" s="3259"/>
    </row>
    <row r="432" spans="2:9" ht="21" customHeight="1" thickBot="1" x14ac:dyDescent="0.25">
      <c r="B432" s="3244"/>
      <c r="C432" s="3246"/>
      <c r="D432" s="3230"/>
      <c r="E432" s="3231" t="s">
        <v>3062</v>
      </c>
      <c r="F432" s="3363"/>
      <c r="G432" s="3363"/>
      <c r="H432" s="3280"/>
      <c r="I432" s="3260"/>
    </row>
    <row r="433" spans="2:9" ht="21" customHeight="1" thickTop="1" x14ac:dyDescent="0.2">
      <c r="B433" s="3242" t="s">
        <v>4241</v>
      </c>
      <c r="C433" s="3245" t="s">
        <v>4315</v>
      </c>
      <c r="D433" s="3247" t="s">
        <v>8</v>
      </c>
      <c r="E433" s="3452" t="s">
        <v>3004</v>
      </c>
      <c r="F433" s="3453"/>
      <c r="G433" s="3453"/>
      <c r="H433" s="3279"/>
      <c r="I433" s="3258" t="s">
        <v>2</v>
      </c>
    </row>
    <row r="434" spans="2:9" ht="47.25" customHeight="1" x14ac:dyDescent="0.2">
      <c r="B434" s="3444"/>
      <c r="C434" s="3445"/>
      <c r="D434" s="1404"/>
      <c r="E434" s="438"/>
      <c r="F434" s="907" t="s">
        <v>496</v>
      </c>
      <c r="G434" s="922" t="s">
        <v>341</v>
      </c>
      <c r="H434" s="1998"/>
      <c r="I434" s="3259"/>
    </row>
    <row r="435" spans="2:9" ht="47.25" customHeight="1" x14ac:dyDescent="0.2">
      <c r="B435" s="3444"/>
      <c r="C435" s="3445"/>
      <c r="D435" s="1404"/>
      <c r="E435" s="438"/>
      <c r="F435" s="907" t="s">
        <v>497</v>
      </c>
      <c r="G435" s="922" t="s">
        <v>103</v>
      </c>
      <c r="H435" s="1998"/>
      <c r="I435" s="3259"/>
    </row>
    <row r="436" spans="2:9" ht="47.25" customHeight="1" x14ac:dyDescent="0.2">
      <c r="B436" s="3444"/>
      <c r="C436" s="3445"/>
      <c r="D436" s="1404"/>
      <c r="E436" s="438"/>
      <c r="F436" s="907" t="s">
        <v>1759</v>
      </c>
      <c r="G436" s="922" t="s">
        <v>2489</v>
      </c>
      <c r="H436" s="1998"/>
      <c r="I436" s="3259"/>
    </row>
    <row r="437" spans="2:9" ht="21" customHeight="1" x14ac:dyDescent="0.2">
      <c r="B437" s="3444"/>
      <c r="C437" s="3445"/>
      <c r="D437" s="1404"/>
      <c r="E437" s="1405" t="s">
        <v>2973</v>
      </c>
      <c r="F437" s="1406"/>
      <c r="G437" s="1406"/>
      <c r="H437" s="1998"/>
      <c r="I437" s="3259"/>
    </row>
    <row r="438" spans="2:9" ht="21" customHeight="1" x14ac:dyDescent="0.2">
      <c r="B438" s="3444"/>
      <c r="C438" s="3445"/>
      <c r="D438" s="1404"/>
      <c r="E438" s="1546" t="s">
        <v>2674</v>
      </c>
      <c r="F438" s="1546"/>
      <c r="G438" s="3454"/>
      <c r="H438" s="1998"/>
      <c r="I438" s="3259"/>
    </row>
    <row r="439" spans="2:9" ht="21" customHeight="1" thickBot="1" x14ac:dyDescent="0.25">
      <c r="B439" s="3244"/>
      <c r="C439" s="3246"/>
      <c r="D439" s="3230"/>
      <c r="E439" s="3231" t="s">
        <v>2961</v>
      </c>
      <c r="F439" s="3363"/>
      <c r="G439" s="3363"/>
      <c r="H439" s="3280"/>
      <c r="I439" s="3260"/>
    </row>
    <row r="440" spans="2:9" ht="21" customHeight="1" thickTop="1" x14ac:dyDescent="0.2">
      <c r="B440" s="3242" t="s">
        <v>4242</v>
      </c>
      <c r="C440" s="3245" t="s">
        <v>4316</v>
      </c>
      <c r="D440" s="3247" t="s">
        <v>2972</v>
      </c>
      <c r="E440" s="3452" t="s">
        <v>3004</v>
      </c>
      <c r="F440" s="3453"/>
      <c r="G440" s="3453"/>
      <c r="H440" s="3279"/>
      <c r="I440" s="3258" t="s">
        <v>2</v>
      </c>
    </row>
    <row r="441" spans="2:9" ht="47.25" customHeight="1" x14ac:dyDescent="0.2">
      <c r="B441" s="3444"/>
      <c r="C441" s="3445"/>
      <c r="D441" s="1404"/>
      <c r="E441" s="438"/>
      <c r="F441" s="907" t="s">
        <v>496</v>
      </c>
      <c r="G441" s="922" t="s">
        <v>341</v>
      </c>
      <c r="H441" s="1998"/>
      <c r="I441" s="3259"/>
    </row>
    <row r="442" spans="2:9" ht="47.25" customHeight="1" x14ac:dyDescent="0.2">
      <c r="B442" s="3444"/>
      <c r="C442" s="3445"/>
      <c r="D442" s="1404"/>
      <c r="E442" s="438"/>
      <c r="F442" s="907" t="s">
        <v>497</v>
      </c>
      <c r="G442" s="922" t="s">
        <v>103</v>
      </c>
      <c r="H442" s="1998"/>
      <c r="I442" s="3259"/>
    </row>
    <row r="443" spans="2:9" ht="47.25" customHeight="1" x14ac:dyDescent="0.2">
      <c r="B443" s="3444"/>
      <c r="C443" s="3445"/>
      <c r="D443" s="1404"/>
      <c r="E443" s="438"/>
      <c r="F443" s="907" t="s">
        <v>1759</v>
      </c>
      <c r="G443" s="922" t="s">
        <v>2489</v>
      </c>
      <c r="H443" s="1998"/>
      <c r="I443" s="3259"/>
    </row>
    <row r="444" spans="2:9" ht="21" customHeight="1" x14ac:dyDescent="0.2">
      <c r="B444" s="3444"/>
      <c r="C444" s="3445"/>
      <c r="D444" s="1404"/>
      <c r="E444" s="1405" t="s">
        <v>3065</v>
      </c>
      <c r="F444" s="1406"/>
      <c r="G444" s="1406"/>
      <c r="H444" s="1998"/>
      <c r="I444" s="3259"/>
    </row>
    <row r="445" spans="2:9" ht="21" customHeight="1" x14ac:dyDescent="0.2">
      <c r="B445" s="3444"/>
      <c r="C445" s="3445"/>
      <c r="D445" s="1404"/>
      <c r="E445" s="1546" t="s">
        <v>2674</v>
      </c>
      <c r="F445" s="1546"/>
      <c r="G445" s="3454"/>
      <c r="H445" s="1998"/>
      <c r="I445" s="3259"/>
    </row>
    <row r="446" spans="2:9" ht="21" customHeight="1" thickBot="1" x14ac:dyDescent="0.25">
      <c r="B446" s="3244"/>
      <c r="C446" s="3246"/>
      <c r="D446" s="3230"/>
      <c r="E446" s="3231" t="s">
        <v>3062</v>
      </c>
      <c r="F446" s="3363"/>
      <c r="G446" s="3363"/>
      <c r="H446" s="3280"/>
      <c r="I446" s="3260"/>
    </row>
    <row r="447" spans="2:9" ht="21" customHeight="1" thickTop="1" x14ac:dyDescent="0.2">
      <c r="B447" s="3242" t="s">
        <v>4243</v>
      </c>
      <c r="C447" s="3245" t="s">
        <v>4317</v>
      </c>
      <c r="D447" s="3247" t="s">
        <v>8</v>
      </c>
      <c r="E447" s="3452" t="s">
        <v>3004</v>
      </c>
      <c r="F447" s="3453"/>
      <c r="G447" s="3453"/>
      <c r="H447" s="3279"/>
      <c r="I447" s="3258" t="s">
        <v>2</v>
      </c>
    </row>
    <row r="448" spans="2:9" ht="47.25" customHeight="1" x14ac:dyDescent="0.2">
      <c r="B448" s="3444"/>
      <c r="C448" s="3445"/>
      <c r="D448" s="1404"/>
      <c r="E448" s="438"/>
      <c r="F448" s="907" t="s">
        <v>496</v>
      </c>
      <c r="G448" s="922" t="s">
        <v>341</v>
      </c>
      <c r="H448" s="1998"/>
      <c r="I448" s="3259"/>
    </row>
    <row r="449" spans="2:9" ht="47.25" customHeight="1" x14ac:dyDescent="0.2">
      <c r="B449" s="3444"/>
      <c r="C449" s="3445"/>
      <c r="D449" s="1404"/>
      <c r="E449" s="438"/>
      <c r="F449" s="907" t="s">
        <v>497</v>
      </c>
      <c r="G449" s="922" t="s">
        <v>2511</v>
      </c>
      <c r="H449" s="1998"/>
      <c r="I449" s="3259"/>
    </row>
    <row r="450" spans="2:9" ht="47.25" customHeight="1" x14ac:dyDescent="0.2">
      <c r="B450" s="3444"/>
      <c r="C450" s="3445"/>
      <c r="D450" s="1404"/>
      <c r="E450" s="438"/>
      <c r="F450" s="907" t="s">
        <v>1759</v>
      </c>
      <c r="G450" s="922" t="s">
        <v>2489</v>
      </c>
      <c r="H450" s="1998"/>
      <c r="I450" s="3259"/>
    </row>
    <row r="451" spans="2:9" ht="21" customHeight="1" x14ac:dyDescent="0.2">
      <c r="B451" s="3444"/>
      <c r="C451" s="3445"/>
      <c r="D451" s="1404"/>
      <c r="E451" s="1405" t="s">
        <v>2973</v>
      </c>
      <c r="F451" s="1406"/>
      <c r="G451" s="1406"/>
      <c r="H451" s="1998"/>
      <c r="I451" s="3259"/>
    </row>
    <row r="452" spans="2:9" ht="21" customHeight="1" x14ac:dyDescent="0.2">
      <c r="B452" s="3444"/>
      <c r="C452" s="3445"/>
      <c r="D452" s="1404"/>
      <c r="E452" s="1546" t="s">
        <v>2674</v>
      </c>
      <c r="F452" s="1546"/>
      <c r="G452" s="3454"/>
      <c r="H452" s="1998"/>
      <c r="I452" s="3259"/>
    </row>
    <row r="453" spans="2:9" ht="21" customHeight="1" thickBot="1" x14ac:dyDescent="0.25">
      <c r="B453" s="3244"/>
      <c r="C453" s="3246"/>
      <c r="D453" s="3230"/>
      <c r="E453" s="3231" t="s">
        <v>2961</v>
      </c>
      <c r="F453" s="3363"/>
      <c r="G453" s="3363"/>
      <c r="H453" s="3280"/>
      <c r="I453" s="3260"/>
    </row>
    <row r="454" spans="2:9" ht="21" customHeight="1" thickTop="1" x14ac:dyDescent="0.2">
      <c r="B454" s="3242" t="s">
        <v>4244</v>
      </c>
      <c r="C454" s="3245" t="s">
        <v>4318</v>
      </c>
      <c r="D454" s="3247" t="s">
        <v>2972</v>
      </c>
      <c r="E454" s="3452" t="s">
        <v>3004</v>
      </c>
      <c r="F454" s="3453"/>
      <c r="G454" s="3453"/>
      <c r="H454" s="3279"/>
      <c r="I454" s="3258" t="s">
        <v>2</v>
      </c>
    </row>
    <row r="455" spans="2:9" ht="47.25" customHeight="1" x14ac:dyDescent="0.2">
      <c r="B455" s="3444"/>
      <c r="C455" s="3445"/>
      <c r="D455" s="1404"/>
      <c r="E455" s="438"/>
      <c r="F455" s="907" t="s">
        <v>496</v>
      </c>
      <c r="G455" s="922" t="s">
        <v>341</v>
      </c>
      <c r="H455" s="1998"/>
      <c r="I455" s="3259"/>
    </row>
    <row r="456" spans="2:9" ht="47.25" customHeight="1" x14ac:dyDescent="0.2">
      <c r="B456" s="3444"/>
      <c r="C456" s="3445"/>
      <c r="D456" s="1404"/>
      <c r="E456" s="438"/>
      <c r="F456" s="907" t="s">
        <v>497</v>
      </c>
      <c r="G456" s="922" t="s">
        <v>2511</v>
      </c>
      <c r="H456" s="1998"/>
      <c r="I456" s="3259"/>
    </row>
    <row r="457" spans="2:9" ht="47.25" customHeight="1" x14ac:dyDescent="0.2">
      <c r="B457" s="3444"/>
      <c r="C457" s="3445"/>
      <c r="D457" s="1404"/>
      <c r="E457" s="438"/>
      <c r="F457" s="907" t="s">
        <v>1759</v>
      </c>
      <c r="G457" s="922" t="s">
        <v>2489</v>
      </c>
      <c r="H457" s="1998"/>
      <c r="I457" s="3259"/>
    </row>
    <row r="458" spans="2:9" ht="21" customHeight="1" x14ac:dyDescent="0.2">
      <c r="B458" s="3444"/>
      <c r="C458" s="3445"/>
      <c r="D458" s="1404"/>
      <c r="E458" s="1405" t="s">
        <v>3065</v>
      </c>
      <c r="F458" s="1406"/>
      <c r="G458" s="1406"/>
      <c r="H458" s="1998"/>
      <c r="I458" s="3259"/>
    </row>
    <row r="459" spans="2:9" ht="21" customHeight="1" x14ac:dyDescent="0.2">
      <c r="B459" s="3444"/>
      <c r="C459" s="3445"/>
      <c r="D459" s="1404"/>
      <c r="E459" s="1546" t="s">
        <v>2674</v>
      </c>
      <c r="F459" s="1546"/>
      <c r="G459" s="3454"/>
      <c r="H459" s="1998"/>
      <c r="I459" s="3259"/>
    </row>
    <row r="460" spans="2:9" ht="21" customHeight="1" thickBot="1" x14ac:dyDescent="0.25">
      <c r="B460" s="3244"/>
      <c r="C460" s="3246"/>
      <c r="D460" s="3230"/>
      <c r="E460" s="3231" t="s">
        <v>3062</v>
      </c>
      <c r="F460" s="3363"/>
      <c r="G460" s="3363"/>
      <c r="H460" s="3280"/>
      <c r="I460" s="3260"/>
    </row>
    <row r="461" spans="2:9" ht="21" customHeight="1" thickTop="1" x14ac:dyDescent="0.2">
      <c r="B461" s="3242" t="s">
        <v>2985</v>
      </c>
      <c r="C461" s="3245" t="s">
        <v>3080</v>
      </c>
      <c r="D461" s="3247" t="s">
        <v>8</v>
      </c>
      <c r="E461" s="3452" t="s">
        <v>3004</v>
      </c>
      <c r="F461" s="3453"/>
      <c r="G461" s="3453"/>
      <c r="H461" s="3279"/>
      <c r="I461" s="3258" t="s">
        <v>2</v>
      </c>
    </row>
    <row r="462" spans="2:9" ht="47.25" customHeight="1" x14ac:dyDescent="0.2">
      <c r="B462" s="3444"/>
      <c r="C462" s="3445"/>
      <c r="D462" s="1404"/>
      <c r="E462" s="438"/>
      <c r="F462" s="907" t="s">
        <v>496</v>
      </c>
      <c r="G462" s="922" t="s">
        <v>2987</v>
      </c>
      <c r="H462" s="1998"/>
      <c r="I462" s="3259"/>
    </row>
    <row r="463" spans="2:9" ht="47.25" customHeight="1" x14ac:dyDescent="0.2">
      <c r="B463" s="3444"/>
      <c r="C463" s="3445"/>
      <c r="D463" s="1404"/>
      <c r="E463" s="438"/>
      <c r="F463" s="907" t="s">
        <v>1759</v>
      </c>
      <c r="G463" s="922" t="s">
        <v>2489</v>
      </c>
      <c r="H463" s="1998"/>
      <c r="I463" s="3259"/>
    </row>
    <row r="464" spans="2:9" ht="21" customHeight="1" x14ac:dyDescent="0.2">
      <c r="B464" s="3444"/>
      <c r="C464" s="3445"/>
      <c r="D464" s="1404"/>
      <c r="E464" s="1405" t="s">
        <v>2973</v>
      </c>
      <c r="F464" s="1406"/>
      <c r="G464" s="1406"/>
      <c r="H464" s="1998"/>
      <c r="I464" s="3259"/>
    </row>
    <row r="465" spans="2:9" ht="21" customHeight="1" x14ac:dyDescent="0.2">
      <c r="B465" s="3444"/>
      <c r="C465" s="3445"/>
      <c r="D465" s="1404"/>
      <c r="E465" s="1546" t="s">
        <v>2674</v>
      </c>
      <c r="F465" s="1546"/>
      <c r="G465" s="3454"/>
      <c r="H465" s="1998"/>
      <c r="I465" s="3259"/>
    </row>
    <row r="466" spans="2:9" ht="21" customHeight="1" thickBot="1" x14ac:dyDescent="0.25">
      <c r="B466" s="3244"/>
      <c r="C466" s="3246"/>
      <c r="D466" s="3230"/>
      <c r="E466" s="3231" t="s">
        <v>2961</v>
      </c>
      <c r="F466" s="3363"/>
      <c r="G466" s="3363"/>
      <c r="H466" s="3280"/>
      <c r="I466" s="3260"/>
    </row>
    <row r="467" spans="2:9" ht="21" customHeight="1" thickTop="1" x14ac:dyDescent="0.2">
      <c r="B467" s="3242" t="s">
        <v>2986</v>
      </c>
      <c r="C467" s="3245" t="s">
        <v>3081</v>
      </c>
      <c r="D467" s="3247" t="s">
        <v>2972</v>
      </c>
      <c r="E467" s="3452" t="s">
        <v>3004</v>
      </c>
      <c r="F467" s="3453"/>
      <c r="G467" s="3453"/>
      <c r="H467" s="3279"/>
      <c r="I467" s="3258" t="s">
        <v>2</v>
      </c>
    </row>
    <row r="468" spans="2:9" ht="47.25" customHeight="1" x14ac:dyDescent="0.2">
      <c r="B468" s="3444"/>
      <c r="C468" s="3445"/>
      <c r="D468" s="1404"/>
      <c r="E468" s="438"/>
      <c r="F468" s="907" t="s">
        <v>496</v>
      </c>
      <c r="G468" s="922" t="s">
        <v>2987</v>
      </c>
      <c r="H468" s="1998"/>
      <c r="I468" s="3259"/>
    </row>
    <row r="469" spans="2:9" ht="47.25" customHeight="1" x14ac:dyDescent="0.2">
      <c r="B469" s="3444"/>
      <c r="C469" s="3445"/>
      <c r="D469" s="1404"/>
      <c r="E469" s="438"/>
      <c r="F469" s="907" t="s">
        <v>1759</v>
      </c>
      <c r="G469" s="922" t="s">
        <v>2489</v>
      </c>
      <c r="H469" s="1998"/>
      <c r="I469" s="3259"/>
    </row>
    <row r="470" spans="2:9" ht="21" customHeight="1" x14ac:dyDescent="0.2">
      <c r="B470" s="3444"/>
      <c r="C470" s="3445"/>
      <c r="D470" s="1404"/>
      <c r="E470" s="1405" t="s">
        <v>3065</v>
      </c>
      <c r="F470" s="1406"/>
      <c r="G470" s="1406"/>
      <c r="H470" s="1998"/>
      <c r="I470" s="3259"/>
    </row>
    <row r="471" spans="2:9" ht="21" customHeight="1" x14ac:dyDescent="0.2">
      <c r="B471" s="3444"/>
      <c r="C471" s="3445"/>
      <c r="D471" s="1404"/>
      <c r="E471" s="1546" t="s">
        <v>2674</v>
      </c>
      <c r="F471" s="1546"/>
      <c r="G471" s="3454"/>
      <c r="H471" s="1998"/>
      <c r="I471" s="3259"/>
    </row>
    <row r="472" spans="2:9" ht="21" customHeight="1" thickBot="1" x14ac:dyDescent="0.25">
      <c r="B472" s="3244"/>
      <c r="C472" s="3246"/>
      <c r="D472" s="3230"/>
      <c r="E472" s="3231" t="s">
        <v>3062</v>
      </c>
      <c r="F472" s="3363"/>
      <c r="G472" s="3363"/>
      <c r="H472" s="3280"/>
      <c r="I472" s="3260"/>
    </row>
    <row r="473" spans="2:9" ht="21" customHeight="1" thickTop="1" x14ac:dyDescent="0.2">
      <c r="B473" s="3242" t="s">
        <v>2988</v>
      </c>
      <c r="C473" s="3245" t="s">
        <v>3082</v>
      </c>
      <c r="D473" s="3247" t="s">
        <v>8</v>
      </c>
      <c r="E473" s="3452" t="s">
        <v>3004</v>
      </c>
      <c r="F473" s="3453"/>
      <c r="G473" s="3453"/>
      <c r="H473" s="3279"/>
      <c r="I473" s="3258" t="s">
        <v>2</v>
      </c>
    </row>
    <row r="474" spans="2:9" ht="47.25" customHeight="1" x14ac:dyDescent="0.2">
      <c r="B474" s="3444"/>
      <c r="C474" s="3445"/>
      <c r="D474" s="1404"/>
      <c r="E474" s="438"/>
      <c r="F474" s="907" t="s">
        <v>496</v>
      </c>
      <c r="G474" s="922" t="s">
        <v>4319</v>
      </c>
      <c r="H474" s="1998"/>
      <c r="I474" s="3259"/>
    </row>
    <row r="475" spans="2:9" ht="47.25" customHeight="1" x14ac:dyDescent="0.2">
      <c r="B475" s="3444"/>
      <c r="C475" s="3445"/>
      <c r="D475" s="1404"/>
      <c r="E475" s="438"/>
      <c r="F475" s="907" t="s">
        <v>1759</v>
      </c>
      <c r="G475" s="922" t="s">
        <v>2489</v>
      </c>
      <c r="H475" s="1998"/>
      <c r="I475" s="3259"/>
    </row>
    <row r="476" spans="2:9" ht="21" customHeight="1" x14ac:dyDescent="0.2">
      <c r="B476" s="3444"/>
      <c r="C476" s="3445"/>
      <c r="D476" s="1404"/>
      <c r="E476" s="1405" t="s">
        <v>2973</v>
      </c>
      <c r="F476" s="1406"/>
      <c r="G476" s="1406"/>
      <c r="H476" s="1998"/>
      <c r="I476" s="3259"/>
    </row>
    <row r="477" spans="2:9" ht="21" customHeight="1" x14ac:dyDescent="0.2">
      <c r="B477" s="3444"/>
      <c r="C477" s="3445"/>
      <c r="D477" s="1404"/>
      <c r="E477" s="1546" t="s">
        <v>2674</v>
      </c>
      <c r="F477" s="1546"/>
      <c r="G477" s="3454"/>
      <c r="H477" s="1998"/>
      <c r="I477" s="3259"/>
    </row>
    <row r="478" spans="2:9" ht="21" customHeight="1" thickBot="1" x14ac:dyDescent="0.25">
      <c r="B478" s="3244"/>
      <c r="C478" s="3246"/>
      <c r="D478" s="3230"/>
      <c r="E478" s="3231" t="s">
        <v>2961</v>
      </c>
      <c r="F478" s="3363"/>
      <c r="G478" s="3363"/>
      <c r="H478" s="3280"/>
      <c r="I478" s="3260"/>
    </row>
    <row r="479" spans="2:9" ht="21" customHeight="1" thickTop="1" x14ac:dyDescent="0.2">
      <c r="B479" s="3242" t="s">
        <v>2989</v>
      </c>
      <c r="C479" s="3245" t="s">
        <v>3083</v>
      </c>
      <c r="D479" s="3247" t="s">
        <v>2972</v>
      </c>
      <c r="E479" s="3452" t="s">
        <v>3004</v>
      </c>
      <c r="F479" s="3453"/>
      <c r="G479" s="3453"/>
      <c r="H479" s="3279"/>
      <c r="I479" s="3258" t="s">
        <v>2</v>
      </c>
    </row>
    <row r="480" spans="2:9" ht="47.25" customHeight="1" x14ac:dyDescent="0.2">
      <c r="B480" s="3444"/>
      <c r="C480" s="3445"/>
      <c r="D480" s="1404"/>
      <c r="E480" s="438"/>
      <c r="F480" s="907" t="s">
        <v>496</v>
      </c>
      <c r="G480" s="922" t="s">
        <v>4319</v>
      </c>
      <c r="H480" s="1998"/>
      <c r="I480" s="3259"/>
    </row>
    <row r="481" spans="2:9" ht="47.25" customHeight="1" x14ac:dyDescent="0.2">
      <c r="B481" s="3444"/>
      <c r="C481" s="3445"/>
      <c r="D481" s="1404"/>
      <c r="E481" s="438"/>
      <c r="F481" s="907" t="s">
        <v>1759</v>
      </c>
      <c r="G481" s="922" t="s">
        <v>2489</v>
      </c>
      <c r="H481" s="1998"/>
      <c r="I481" s="3259"/>
    </row>
    <row r="482" spans="2:9" ht="21" customHeight="1" x14ac:dyDescent="0.2">
      <c r="B482" s="3444"/>
      <c r="C482" s="3445"/>
      <c r="D482" s="1404"/>
      <c r="E482" s="1405" t="s">
        <v>3065</v>
      </c>
      <c r="F482" s="1406"/>
      <c r="G482" s="1406"/>
      <c r="H482" s="1998"/>
      <c r="I482" s="3259"/>
    </row>
    <row r="483" spans="2:9" ht="21" customHeight="1" x14ac:dyDescent="0.2">
      <c r="B483" s="3444"/>
      <c r="C483" s="3445"/>
      <c r="D483" s="1404"/>
      <c r="E483" s="1546" t="s">
        <v>2674</v>
      </c>
      <c r="F483" s="1546"/>
      <c r="G483" s="3454"/>
      <c r="H483" s="1998"/>
      <c r="I483" s="3259"/>
    </row>
    <row r="484" spans="2:9" ht="21" customHeight="1" thickBot="1" x14ac:dyDescent="0.25">
      <c r="B484" s="3244"/>
      <c r="C484" s="3246"/>
      <c r="D484" s="3230"/>
      <c r="E484" s="3231" t="s">
        <v>3062</v>
      </c>
      <c r="F484" s="3363"/>
      <c r="G484" s="3363"/>
      <c r="H484" s="3280"/>
      <c r="I484" s="3260"/>
    </row>
    <row r="485" spans="2:9" ht="21" customHeight="1" thickTop="1" x14ac:dyDescent="0.2">
      <c r="B485" s="3242" t="s">
        <v>2991</v>
      </c>
      <c r="C485" s="3245" t="s">
        <v>3086</v>
      </c>
      <c r="D485" s="3247" t="s">
        <v>8</v>
      </c>
      <c r="E485" s="3452" t="s">
        <v>3004</v>
      </c>
      <c r="F485" s="3453"/>
      <c r="G485" s="3453"/>
      <c r="H485" s="3279"/>
      <c r="I485" s="3258" t="s">
        <v>2</v>
      </c>
    </row>
    <row r="486" spans="2:9" ht="47.25" customHeight="1" x14ac:dyDescent="0.2">
      <c r="B486" s="3444"/>
      <c r="C486" s="3445"/>
      <c r="D486" s="1404"/>
      <c r="E486" s="438"/>
      <c r="F486" s="907" t="s">
        <v>496</v>
      </c>
      <c r="G486" s="922" t="s">
        <v>2992</v>
      </c>
      <c r="H486" s="1998"/>
      <c r="I486" s="3259"/>
    </row>
    <row r="487" spans="2:9" ht="47.25" customHeight="1" x14ac:dyDescent="0.2">
      <c r="B487" s="3444"/>
      <c r="C487" s="3445"/>
      <c r="D487" s="1404"/>
      <c r="E487" s="438"/>
      <c r="F487" s="907" t="s">
        <v>1759</v>
      </c>
      <c r="G487" s="922" t="s">
        <v>2489</v>
      </c>
      <c r="H487" s="1998"/>
      <c r="I487" s="3259"/>
    </row>
    <row r="488" spans="2:9" ht="21" customHeight="1" x14ac:dyDescent="0.2">
      <c r="B488" s="3444"/>
      <c r="C488" s="3445"/>
      <c r="D488" s="1404"/>
      <c r="E488" s="1405" t="s">
        <v>2973</v>
      </c>
      <c r="F488" s="1406"/>
      <c r="G488" s="1406"/>
      <c r="H488" s="1998"/>
      <c r="I488" s="3259"/>
    </row>
    <row r="489" spans="2:9" ht="21" customHeight="1" x14ac:dyDescent="0.2">
      <c r="B489" s="3444"/>
      <c r="C489" s="3445"/>
      <c r="D489" s="1404"/>
      <c r="E489" s="1546" t="s">
        <v>2674</v>
      </c>
      <c r="F489" s="1546"/>
      <c r="G489" s="3454"/>
      <c r="H489" s="1998"/>
      <c r="I489" s="3259"/>
    </row>
    <row r="490" spans="2:9" ht="21" customHeight="1" thickBot="1" x14ac:dyDescent="0.25">
      <c r="B490" s="3244"/>
      <c r="C490" s="3246"/>
      <c r="D490" s="3230"/>
      <c r="E490" s="3231" t="s">
        <v>2961</v>
      </c>
      <c r="F490" s="3363"/>
      <c r="G490" s="3363"/>
      <c r="H490" s="3280"/>
      <c r="I490" s="3260"/>
    </row>
    <row r="491" spans="2:9" ht="21" customHeight="1" thickTop="1" x14ac:dyDescent="0.2">
      <c r="B491" s="3242" t="s">
        <v>2990</v>
      </c>
      <c r="C491" s="3245" t="s">
        <v>3087</v>
      </c>
      <c r="D491" s="3247" t="s">
        <v>2972</v>
      </c>
      <c r="E491" s="3452" t="s">
        <v>3004</v>
      </c>
      <c r="F491" s="3453"/>
      <c r="G491" s="3453"/>
      <c r="H491" s="3279"/>
      <c r="I491" s="3258" t="s">
        <v>2</v>
      </c>
    </row>
    <row r="492" spans="2:9" ht="47.25" customHeight="1" x14ac:dyDescent="0.2">
      <c r="B492" s="3444"/>
      <c r="C492" s="3445"/>
      <c r="D492" s="1404"/>
      <c r="E492" s="438"/>
      <c r="F492" s="907" t="s">
        <v>496</v>
      </c>
      <c r="G492" s="922" t="s">
        <v>2992</v>
      </c>
      <c r="H492" s="1998"/>
      <c r="I492" s="3259"/>
    </row>
    <row r="493" spans="2:9" ht="47.25" customHeight="1" x14ac:dyDescent="0.2">
      <c r="B493" s="3444"/>
      <c r="C493" s="3445"/>
      <c r="D493" s="1404"/>
      <c r="E493" s="438"/>
      <c r="F493" s="907" t="s">
        <v>1759</v>
      </c>
      <c r="G493" s="922" t="s">
        <v>2489</v>
      </c>
      <c r="H493" s="1998"/>
      <c r="I493" s="3259"/>
    </row>
    <row r="494" spans="2:9" ht="21" customHeight="1" x14ac:dyDescent="0.2">
      <c r="B494" s="3444"/>
      <c r="C494" s="3445"/>
      <c r="D494" s="1404"/>
      <c r="E494" s="1405" t="s">
        <v>3065</v>
      </c>
      <c r="F494" s="1406"/>
      <c r="G494" s="1406"/>
      <c r="H494" s="1998"/>
      <c r="I494" s="3259"/>
    </row>
    <row r="495" spans="2:9" ht="21" customHeight="1" x14ac:dyDescent="0.2">
      <c r="B495" s="3444"/>
      <c r="C495" s="3445"/>
      <c r="D495" s="1404"/>
      <c r="E495" s="1546" t="s">
        <v>2674</v>
      </c>
      <c r="F495" s="1546"/>
      <c r="G495" s="3454"/>
      <c r="H495" s="1998"/>
      <c r="I495" s="3259"/>
    </row>
    <row r="496" spans="2:9" ht="21" customHeight="1" thickBot="1" x14ac:dyDescent="0.25">
      <c r="B496" s="3244"/>
      <c r="C496" s="3246"/>
      <c r="D496" s="3230"/>
      <c r="E496" s="3231" t="s">
        <v>3062</v>
      </c>
      <c r="F496" s="3363"/>
      <c r="G496" s="3363"/>
      <c r="H496" s="3280"/>
      <c r="I496" s="3260"/>
    </row>
    <row r="497" spans="2:9" ht="21" customHeight="1" thickTop="1" x14ac:dyDescent="0.2">
      <c r="B497" s="3242" t="s">
        <v>2993</v>
      </c>
      <c r="C497" s="3245" t="s">
        <v>3088</v>
      </c>
      <c r="D497" s="3247" t="s">
        <v>8</v>
      </c>
      <c r="E497" s="3452" t="s">
        <v>3004</v>
      </c>
      <c r="F497" s="3453"/>
      <c r="G497" s="3453"/>
      <c r="H497" s="3279"/>
      <c r="I497" s="3258" t="s">
        <v>2</v>
      </c>
    </row>
    <row r="498" spans="2:9" ht="47.25" customHeight="1" x14ac:dyDescent="0.2">
      <c r="B498" s="3444"/>
      <c r="C498" s="3445"/>
      <c r="D498" s="1404"/>
      <c r="E498" s="438"/>
      <c r="F498" s="907" t="s">
        <v>496</v>
      </c>
      <c r="G498" s="922" t="s">
        <v>2995</v>
      </c>
      <c r="H498" s="1998"/>
      <c r="I498" s="3259"/>
    </row>
    <row r="499" spans="2:9" ht="47.25" customHeight="1" x14ac:dyDescent="0.2">
      <c r="B499" s="3444"/>
      <c r="C499" s="3445"/>
      <c r="D499" s="1404"/>
      <c r="E499" s="438"/>
      <c r="F499" s="907" t="s">
        <v>1759</v>
      </c>
      <c r="G499" s="922" t="s">
        <v>2489</v>
      </c>
      <c r="H499" s="1998"/>
      <c r="I499" s="3259"/>
    </row>
    <row r="500" spans="2:9" ht="21" customHeight="1" x14ac:dyDescent="0.2">
      <c r="B500" s="3444"/>
      <c r="C500" s="3445"/>
      <c r="D500" s="1404"/>
      <c r="E500" s="1405" t="s">
        <v>2973</v>
      </c>
      <c r="F500" s="1406"/>
      <c r="G500" s="1406"/>
      <c r="H500" s="1998"/>
      <c r="I500" s="3259"/>
    </row>
    <row r="501" spans="2:9" ht="21" customHeight="1" x14ac:dyDescent="0.2">
      <c r="B501" s="3444"/>
      <c r="C501" s="3445"/>
      <c r="D501" s="1404"/>
      <c r="E501" s="1546" t="s">
        <v>2674</v>
      </c>
      <c r="F501" s="1546"/>
      <c r="G501" s="3454"/>
      <c r="H501" s="1998"/>
      <c r="I501" s="3259"/>
    </row>
    <row r="502" spans="2:9" ht="21" customHeight="1" thickBot="1" x14ac:dyDescent="0.25">
      <c r="B502" s="3244"/>
      <c r="C502" s="3246"/>
      <c r="D502" s="3230"/>
      <c r="E502" s="3231" t="s">
        <v>2961</v>
      </c>
      <c r="F502" s="3363"/>
      <c r="G502" s="3363"/>
      <c r="H502" s="3280"/>
      <c r="I502" s="3260"/>
    </row>
    <row r="503" spans="2:9" ht="21" customHeight="1" thickTop="1" x14ac:dyDescent="0.2">
      <c r="B503" s="3242" t="s">
        <v>2994</v>
      </c>
      <c r="C503" s="3245" t="s">
        <v>3089</v>
      </c>
      <c r="D503" s="3247" t="s">
        <v>2972</v>
      </c>
      <c r="E503" s="3452" t="s">
        <v>3004</v>
      </c>
      <c r="F503" s="3453"/>
      <c r="G503" s="3453"/>
      <c r="H503" s="3279"/>
      <c r="I503" s="3258" t="s">
        <v>2</v>
      </c>
    </row>
    <row r="504" spans="2:9" ht="47.25" customHeight="1" x14ac:dyDescent="0.2">
      <c r="B504" s="3444"/>
      <c r="C504" s="3445"/>
      <c r="D504" s="1404"/>
      <c r="E504" s="438"/>
      <c r="F504" s="907" t="s">
        <v>496</v>
      </c>
      <c r="G504" s="922" t="s">
        <v>2995</v>
      </c>
      <c r="H504" s="1998"/>
      <c r="I504" s="3259"/>
    </row>
    <row r="505" spans="2:9" ht="47.25" customHeight="1" x14ac:dyDescent="0.2">
      <c r="B505" s="3444"/>
      <c r="C505" s="3445"/>
      <c r="D505" s="1404"/>
      <c r="E505" s="438"/>
      <c r="F505" s="907" t="s">
        <v>1759</v>
      </c>
      <c r="G505" s="922" t="s">
        <v>2489</v>
      </c>
      <c r="H505" s="1998"/>
      <c r="I505" s="3259"/>
    </row>
    <row r="506" spans="2:9" ht="21" customHeight="1" x14ac:dyDescent="0.2">
      <c r="B506" s="3444"/>
      <c r="C506" s="3445"/>
      <c r="D506" s="1404"/>
      <c r="E506" s="1405" t="s">
        <v>3065</v>
      </c>
      <c r="F506" s="1406"/>
      <c r="G506" s="1406"/>
      <c r="H506" s="1998"/>
      <c r="I506" s="3259"/>
    </row>
    <row r="507" spans="2:9" ht="21" customHeight="1" x14ac:dyDescent="0.2">
      <c r="B507" s="3444"/>
      <c r="C507" s="3445"/>
      <c r="D507" s="1404"/>
      <c r="E507" s="1546" t="s">
        <v>2674</v>
      </c>
      <c r="F507" s="1546"/>
      <c r="G507" s="3454"/>
      <c r="H507" s="1998"/>
      <c r="I507" s="3259"/>
    </row>
    <row r="508" spans="2:9" ht="21" customHeight="1" thickBot="1" x14ac:dyDescent="0.25">
      <c r="B508" s="3244"/>
      <c r="C508" s="3246"/>
      <c r="D508" s="3230"/>
      <c r="E508" s="3231" t="s">
        <v>3062</v>
      </c>
      <c r="F508" s="3363"/>
      <c r="G508" s="3363"/>
      <c r="H508" s="3280"/>
      <c r="I508" s="3260"/>
    </row>
    <row r="509" spans="2:9" ht="21" customHeight="1" thickTop="1" x14ac:dyDescent="0.2">
      <c r="B509" s="3242" t="s">
        <v>2996</v>
      </c>
      <c r="C509" s="3245" t="s">
        <v>3090</v>
      </c>
      <c r="D509" s="3247" t="s">
        <v>8</v>
      </c>
      <c r="E509" s="3452" t="s">
        <v>3004</v>
      </c>
      <c r="F509" s="3453"/>
      <c r="G509" s="3453"/>
      <c r="H509" s="3279"/>
      <c r="I509" s="3258" t="s">
        <v>2</v>
      </c>
    </row>
    <row r="510" spans="2:9" ht="47.25" customHeight="1" x14ac:dyDescent="0.2">
      <c r="B510" s="3444"/>
      <c r="C510" s="3445"/>
      <c r="D510" s="1404"/>
      <c r="E510" s="438"/>
      <c r="F510" s="907" t="s">
        <v>496</v>
      </c>
      <c r="G510" s="922" t="s">
        <v>2998</v>
      </c>
      <c r="H510" s="1998"/>
      <c r="I510" s="3259"/>
    </row>
    <row r="511" spans="2:9" ht="47.25" customHeight="1" x14ac:dyDescent="0.2">
      <c r="B511" s="3444"/>
      <c r="C511" s="3445"/>
      <c r="D511" s="1404"/>
      <c r="E511" s="438"/>
      <c r="F511" s="907" t="s">
        <v>1759</v>
      </c>
      <c r="G511" s="922" t="s">
        <v>2489</v>
      </c>
      <c r="H511" s="1998"/>
      <c r="I511" s="3259"/>
    </row>
    <row r="512" spans="2:9" ht="21" customHeight="1" x14ac:dyDescent="0.2">
      <c r="B512" s="3444"/>
      <c r="C512" s="3445"/>
      <c r="D512" s="1404"/>
      <c r="E512" s="1405" t="s">
        <v>2973</v>
      </c>
      <c r="F512" s="1406"/>
      <c r="G512" s="1406"/>
      <c r="H512" s="1998"/>
      <c r="I512" s="3259"/>
    </row>
    <row r="513" spans="2:9" ht="21" customHeight="1" x14ac:dyDescent="0.2">
      <c r="B513" s="3444"/>
      <c r="C513" s="3445"/>
      <c r="D513" s="1404"/>
      <c r="E513" s="1546" t="s">
        <v>2674</v>
      </c>
      <c r="F513" s="1546"/>
      <c r="G513" s="3454"/>
      <c r="H513" s="1998"/>
      <c r="I513" s="3259"/>
    </row>
    <row r="514" spans="2:9" ht="21" customHeight="1" thickBot="1" x14ac:dyDescent="0.25">
      <c r="B514" s="3244"/>
      <c r="C514" s="3246"/>
      <c r="D514" s="3230"/>
      <c r="E514" s="3231" t="s">
        <v>2961</v>
      </c>
      <c r="F514" s="3363"/>
      <c r="G514" s="3363"/>
      <c r="H514" s="3280"/>
      <c r="I514" s="3260"/>
    </row>
    <row r="515" spans="2:9" ht="21" customHeight="1" thickTop="1" x14ac:dyDescent="0.2">
      <c r="B515" s="3242" t="s">
        <v>2997</v>
      </c>
      <c r="C515" s="3245" t="s">
        <v>3091</v>
      </c>
      <c r="D515" s="3247" t="s">
        <v>2972</v>
      </c>
      <c r="E515" s="3452" t="s">
        <v>3004</v>
      </c>
      <c r="F515" s="3453"/>
      <c r="G515" s="3453"/>
      <c r="H515" s="3279"/>
      <c r="I515" s="3258" t="s">
        <v>2</v>
      </c>
    </row>
    <row r="516" spans="2:9" ht="47.25" customHeight="1" x14ac:dyDescent="0.2">
      <c r="B516" s="3444"/>
      <c r="C516" s="3445"/>
      <c r="D516" s="1404"/>
      <c r="E516" s="438"/>
      <c r="F516" s="907" t="s">
        <v>496</v>
      </c>
      <c r="G516" s="922" t="s">
        <v>2998</v>
      </c>
      <c r="H516" s="1998"/>
      <c r="I516" s="3259"/>
    </row>
    <row r="517" spans="2:9" ht="47.25" customHeight="1" x14ac:dyDescent="0.2">
      <c r="B517" s="3444"/>
      <c r="C517" s="3445"/>
      <c r="D517" s="1404"/>
      <c r="E517" s="438"/>
      <c r="F517" s="907" t="s">
        <v>1759</v>
      </c>
      <c r="G517" s="922" t="s">
        <v>2489</v>
      </c>
      <c r="H517" s="1998"/>
      <c r="I517" s="3259"/>
    </row>
    <row r="518" spans="2:9" ht="21" customHeight="1" x14ac:dyDescent="0.2">
      <c r="B518" s="3444"/>
      <c r="C518" s="3445"/>
      <c r="D518" s="1404"/>
      <c r="E518" s="1405" t="s">
        <v>3065</v>
      </c>
      <c r="F518" s="1406"/>
      <c r="G518" s="1406"/>
      <c r="H518" s="1998"/>
      <c r="I518" s="3259"/>
    </row>
    <row r="519" spans="2:9" ht="21" customHeight="1" x14ac:dyDescent="0.2">
      <c r="B519" s="3444"/>
      <c r="C519" s="3445"/>
      <c r="D519" s="1404"/>
      <c r="E519" s="1546" t="s">
        <v>2674</v>
      </c>
      <c r="F519" s="1546"/>
      <c r="G519" s="3454"/>
      <c r="H519" s="1998"/>
      <c r="I519" s="3259"/>
    </row>
    <row r="520" spans="2:9" ht="21" customHeight="1" thickBot="1" x14ac:dyDescent="0.25">
      <c r="B520" s="3244"/>
      <c r="C520" s="3246"/>
      <c r="D520" s="3230"/>
      <c r="E520" s="3231" t="s">
        <v>3062</v>
      </c>
      <c r="F520" s="3363"/>
      <c r="G520" s="3363"/>
      <c r="H520" s="3280"/>
      <c r="I520" s="3260"/>
    </row>
    <row r="521" spans="2:9" ht="21" customHeight="1" thickTop="1" x14ac:dyDescent="0.2">
      <c r="B521" s="3242" t="s">
        <v>3000</v>
      </c>
      <c r="C521" s="3245" t="s">
        <v>3092</v>
      </c>
      <c r="D521" s="3247" t="s">
        <v>8</v>
      </c>
      <c r="E521" s="3452" t="s">
        <v>3004</v>
      </c>
      <c r="F521" s="3453"/>
      <c r="G521" s="3453"/>
      <c r="H521" s="3279"/>
      <c r="I521" s="3258" t="s">
        <v>2</v>
      </c>
    </row>
    <row r="522" spans="2:9" ht="47.25" customHeight="1" x14ac:dyDescent="0.2">
      <c r="B522" s="3444"/>
      <c r="C522" s="3445"/>
      <c r="D522" s="1404"/>
      <c r="E522" s="438"/>
      <c r="F522" s="907" t="s">
        <v>496</v>
      </c>
      <c r="G522" s="922" t="s">
        <v>3001</v>
      </c>
      <c r="H522" s="1998"/>
      <c r="I522" s="3259"/>
    </row>
    <row r="523" spans="2:9" ht="47.25" customHeight="1" x14ac:dyDescent="0.2">
      <c r="B523" s="3444"/>
      <c r="C523" s="3445"/>
      <c r="D523" s="1404"/>
      <c r="E523" s="438"/>
      <c r="F523" s="907" t="s">
        <v>1759</v>
      </c>
      <c r="G523" s="922" t="s">
        <v>2489</v>
      </c>
      <c r="H523" s="1998"/>
      <c r="I523" s="3259"/>
    </row>
    <row r="524" spans="2:9" ht="21" customHeight="1" x14ac:dyDescent="0.2">
      <c r="B524" s="3444"/>
      <c r="C524" s="3445"/>
      <c r="D524" s="1404"/>
      <c r="E524" s="1405" t="s">
        <v>2973</v>
      </c>
      <c r="F524" s="1406"/>
      <c r="G524" s="1406"/>
      <c r="H524" s="1998"/>
      <c r="I524" s="3259"/>
    </row>
    <row r="525" spans="2:9" ht="21" customHeight="1" x14ac:dyDescent="0.2">
      <c r="B525" s="3444"/>
      <c r="C525" s="3445"/>
      <c r="D525" s="1404"/>
      <c r="E525" s="1546" t="s">
        <v>2674</v>
      </c>
      <c r="F525" s="1546"/>
      <c r="G525" s="3454"/>
      <c r="H525" s="1998"/>
      <c r="I525" s="3259"/>
    </row>
    <row r="526" spans="2:9" ht="21" customHeight="1" thickBot="1" x14ac:dyDescent="0.25">
      <c r="B526" s="3244"/>
      <c r="C526" s="3246"/>
      <c r="D526" s="3230"/>
      <c r="E526" s="3231" t="s">
        <v>2961</v>
      </c>
      <c r="F526" s="3363"/>
      <c r="G526" s="3363"/>
      <c r="H526" s="3280"/>
      <c r="I526" s="3260"/>
    </row>
    <row r="527" spans="2:9" ht="21" customHeight="1" thickTop="1" x14ac:dyDescent="0.2">
      <c r="B527" s="3242" t="s">
        <v>2999</v>
      </c>
      <c r="C527" s="3245" t="s">
        <v>3093</v>
      </c>
      <c r="D527" s="3247" t="s">
        <v>2972</v>
      </c>
      <c r="E527" s="3452" t="s">
        <v>3004</v>
      </c>
      <c r="F527" s="3453"/>
      <c r="G527" s="3453"/>
      <c r="H527" s="3279"/>
      <c r="I527" s="3258" t="s">
        <v>2</v>
      </c>
    </row>
    <row r="528" spans="2:9" ht="47.25" customHeight="1" x14ac:dyDescent="0.2">
      <c r="B528" s="3444"/>
      <c r="C528" s="3445"/>
      <c r="D528" s="1404"/>
      <c r="E528" s="438"/>
      <c r="F528" s="907" t="s">
        <v>496</v>
      </c>
      <c r="G528" s="922" t="s">
        <v>3001</v>
      </c>
      <c r="H528" s="1998"/>
      <c r="I528" s="3259"/>
    </row>
    <row r="529" spans="2:9" ht="47.25" customHeight="1" x14ac:dyDescent="0.2">
      <c r="B529" s="3444"/>
      <c r="C529" s="3445"/>
      <c r="D529" s="1404"/>
      <c r="E529" s="438"/>
      <c r="F529" s="907" t="s">
        <v>1759</v>
      </c>
      <c r="G529" s="922" t="s">
        <v>2489</v>
      </c>
      <c r="H529" s="1998"/>
      <c r="I529" s="3259"/>
    </row>
    <row r="530" spans="2:9" ht="21" customHeight="1" x14ac:dyDescent="0.2">
      <c r="B530" s="3444"/>
      <c r="C530" s="3445"/>
      <c r="D530" s="1404"/>
      <c r="E530" s="1405" t="s">
        <v>3065</v>
      </c>
      <c r="F530" s="1406"/>
      <c r="G530" s="1406"/>
      <c r="H530" s="1998"/>
      <c r="I530" s="3259"/>
    </row>
    <row r="531" spans="2:9" ht="21" customHeight="1" x14ac:dyDescent="0.2">
      <c r="B531" s="3444"/>
      <c r="C531" s="3445"/>
      <c r="D531" s="1404"/>
      <c r="E531" s="1546" t="s">
        <v>2674</v>
      </c>
      <c r="F531" s="1546"/>
      <c r="G531" s="3454"/>
      <c r="H531" s="1998"/>
      <c r="I531" s="3259"/>
    </row>
    <row r="532" spans="2:9" ht="21" customHeight="1" thickBot="1" x14ac:dyDescent="0.25">
      <c r="B532" s="3244"/>
      <c r="C532" s="3246"/>
      <c r="D532" s="3230"/>
      <c r="E532" s="3231" t="s">
        <v>3062</v>
      </c>
      <c r="F532" s="3363"/>
      <c r="G532" s="3363"/>
      <c r="H532" s="3280"/>
      <c r="I532" s="3260"/>
    </row>
    <row r="533" spans="2:9" ht="21" customHeight="1" thickTop="1" x14ac:dyDescent="0.2">
      <c r="B533" s="3242" t="s">
        <v>3002</v>
      </c>
      <c r="C533" s="3245" t="s">
        <v>3084</v>
      </c>
      <c r="D533" s="3247" t="s">
        <v>8</v>
      </c>
      <c r="E533" s="3452" t="s">
        <v>3004</v>
      </c>
      <c r="F533" s="3453"/>
      <c r="G533" s="3453"/>
      <c r="H533" s="3279"/>
      <c r="I533" s="3258" t="s">
        <v>2</v>
      </c>
    </row>
    <row r="534" spans="2:9" ht="47.25" customHeight="1" x14ac:dyDescent="0.2">
      <c r="B534" s="3444"/>
      <c r="C534" s="3445"/>
      <c r="D534" s="1404"/>
      <c r="E534" s="438"/>
      <c r="F534" s="907" t="s">
        <v>496</v>
      </c>
      <c r="G534" s="922" t="s">
        <v>2763</v>
      </c>
      <c r="H534" s="1998"/>
      <c r="I534" s="3259"/>
    </row>
    <row r="535" spans="2:9" ht="47.25" customHeight="1" x14ac:dyDescent="0.2">
      <c r="B535" s="3444"/>
      <c r="C535" s="3445"/>
      <c r="D535" s="1404"/>
      <c r="E535" s="438"/>
      <c r="F535" s="907" t="s">
        <v>1759</v>
      </c>
      <c r="G535" s="922" t="s">
        <v>2489</v>
      </c>
      <c r="H535" s="1998"/>
      <c r="I535" s="3259"/>
    </row>
    <row r="536" spans="2:9" ht="21" customHeight="1" x14ac:dyDescent="0.2">
      <c r="B536" s="3444"/>
      <c r="C536" s="3445"/>
      <c r="D536" s="1404"/>
      <c r="E536" s="1405" t="s">
        <v>2973</v>
      </c>
      <c r="F536" s="1406"/>
      <c r="G536" s="1406"/>
      <c r="H536" s="1998"/>
      <c r="I536" s="3259"/>
    </row>
    <row r="537" spans="2:9" ht="21" customHeight="1" x14ac:dyDescent="0.2">
      <c r="B537" s="3444"/>
      <c r="C537" s="3445"/>
      <c r="D537" s="1404"/>
      <c r="E537" s="1546" t="s">
        <v>2674</v>
      </c>
      <c r="F537" s="1546"/>
      <c r="G537" s="3454"/>
      <c r="H537" s="1998"/>
      <c r="I537" s="3259"/>
    </row>
    <row r="538" spans="2:9" ht="21" customHeight="1" thickBot="1" x14ac:dyDescent="0.25">
      <c r="B538" s="3244"/>
      <c r="C538" s="3246"/>
      <c r="D538" s="3230"/>
      <c r="E538" s="3231" t="s">
        <v>2961</v>
      </c>
      <c r="F538" s="3363"/>
      <c r="G538" s="3363"/>
      <c r="H538" s="3280"/>
      <c r="I538" s="3260"/>
    </row>
    <row r="539" spans="2:9" ht="21" customHeight="1" thickTop="1" x14ac:dyDescent="0.2">
      <c r="B539" s="3242" t="s">
        <v>3003</v>
      </c>
      <c r="C539" s="3245" t="s">
        <v>3085</v>
      </c>
      <c r="D539" s="3247" t="s">
        <v>2972</v>
      </c>
      <c r="E539" s="3452" t="s">
        <v>3004</v>
      </c>
      <c r="F539" s="3453"/>
      <c r="G539" s="3453"/>
      <c r="H539" s="3279"/>
      <c r="I539" s="3258" t="s">
        <v>2</v>
      </c>
    </row>
    <row r="540" spans="2:9" ht="47.25" customHeight="1" x14ac:dyDescent="0.2">
      <c r="B540" s="3444"/>
      <c r="C540" s="3445"/>
      <c r="D540" s="1404"/>
      <c r="E540" s="438"/>
      <c r="F540" s="907" t="s">
        <v>496</v>
      </c>
      <c r="G540" s="922" t="s">
        <v>2763</v>
      </c>
      <c r="H540" s="1998"/>
      <c r="I540" s="3259"/>
    </row>
    <row r="541" spans="2:9" ht="47.25" customHeight="1" x14ac:dyDescent="0.2">
      <c r="B541" s="3444"/>
      <c r="C541" s="3445"/>
      <c r="D541" s="1404"/>
      <c r="E541" s="438"/>
      <c r="F541" s="907" t="s">
        <v>1759</v>
      </c>
      <c r="G541" s="922" t="s">
        <v>2489</v>
      </c>
      <c r="H541" s="1998"/>
      <c r="I541" s="3259"/>
    </row>
    <row r="542" spans="2:9" ht="21" customHeight="1" x14ac:dyDescent="0.2">
      <c r="B542" s="3444"/>
      <c r="C542" s="3445"/>
      <c r="D542" s="1404"/>
      <c r="E542" s="1405" t="s">
        <v>3065</v>
      </c>
      <c r="F542" s="1406"/>
      <c r="G542" s="1406"/>
      <c r="H542" s="1998"/>
      <c r="I542" s="3259"/>
    </row>
    <row r="543" spans="2:9" ht="21" customHeight="1" x14ac:dyDescent="0.2">
      <c r="B543" s="3444"/>
      <c r="C543" s="3445"/>
      <c r="D543" s="1404"/>
      <c r="E543" s="1546" t="s">
        <v>2674</v>
      </c>
      <c r="F543" s="1546"/>
      <c r="G543" s="3454"/>
      <c r="H543" s="1998"/>
      <c r="I543" s="3259"/>
    </row>
    <row r="544" spans="2:9" ht="21" customHeight="1" thickBot="1" x14ac:dyDescent="0.25">
      <c r="B544" s="3244"/>
      <c r="C544" s="3246"/>
      <c r="D544" s="3230"/>
      <c r="E544" s="3231" t="s">
        <v>3062</v>
      </c>
      <c r="F544" s="3363"/>
      <c r="G544" s="3363"/>
      <c r="H544" s="3280"/>
      <c r="I544" s="3260"/>
    </row>
    <row r="545" spans="2:9" ht="13.5" customHeight="1" thickTop="1" thickBot="1" x14ac:dyDescent="0.25">
      <c r="B545" s="3215"/>
      <c r="C545" s="3216"/>
      <c r="D545" s="3216"/>
      <c r="E545" s="3216"/>
      <c r="F545" s="3216"/>
      <c r="G545" s="3216"/>
      <c r="H545" s="3216"/>
      <c r="I545" s="3217"/>
    </row>
    <row r="546" spans="2:9" ht="18.95" customHeight="1" thickTop="1" x14ac:dyDescent="0.2">
      <c r="B546" s="3268" t="s">
        <v>2472</v>
      </c>
      <c r="C546" s="3245" t="s">
        <v>2737</v>
      </c>
      <c r="D546" s="3247" t="s">
        <v>8</v>
      </c>
      <c r="E546" s="3439" t="s">
        <v>2507</v>
      </c>
      <c r="F546" s="3440"/>
      <c r="G546" s="3440"/>
      <c r="H546" s="3255" t="s">
        <v>2</v>
      </c>
      <c r="I546" s="3252" t="s">
        <v>2</v>
      </c>
    </row>
    <row r="547" spans="2:9" ht="38.25" customHeight="1" x14ac:dyDescent="0.2">
      <c r="B547" s="3269"/>
      <c r="C547" s="1546"/>
      <c r="D547" s="1896"/>
      <c r="E547" s="139"/>
      <c r="F547" s="907" t="s">
        <v>428</v>
      </c>
      <c r="G547" s="937" t="s">
        <v>2489</v>
      </c>
      <c r="H547" s="3256"/>
      <c r="I547" s="3253"/>
    </row>
    <row r="548" spans="2:9" ht="18.95" customHeight="1" x14ac:dyDescent="0.2">
      <c r="B548" s="3269"/>
      <c r="C548" s="1546"/>
      <c r="D548" s="1896"/>
      <c r="E548" s="1896" t="s">
        <v>835</v>
      </c>
      <c r="F548" s="2237"/>
      <c r="G548" s="2237"/>
      <c r="H548" s="3256"/>
      <c r="I548" s="3253"/>
    </row>
    <row r="549" spans="2:9" ht="34.5" thickBot="1" x14ac:dyDescent="0.25">
      <c r="B549" s="3437"/>
      <c r="C549" s="3438"/>
      <c r="D549" s="1403"/>
      <c r="E549" s="139"/>
      <c r="F549" s="906" t="s">
        <v>2490</v>
      </c>
      <c r="G549" s="938" t="s">
        <v>2045</v>
      </c>
      <c r="H549" s="3261"/>
      <c r="I549" s="3254"/>
    </row>
    <row r="550" spans="2:9" ht="45.75" customHeight="1" thickTop="1" x14ac:dyDescent="0.2">
      <c r="B550" s="3268" t="s">
        <v>2473</v>
      </c>
      <c r="C550" s="3245" t="s">
        <v>2738</v>
      </c>
      <c r="D550" s="3247" t="s">
        <v>2543</v>
      </c>
      <c r="E550" s="3247" t="s">
        <v>2920</v>
      </c>
      <c r="F550" s="3247"/>
      <c r="G550" s="3333"/>
      <c r="H550" s="3255" t="s">
        <v>2</v>
      </c>
      <c r="I550" s="3255" t="s">
        <v>2</v>
      </c>
    </row>
    <row r="551" spans="2:9" ht="24" customHeight="1" x14ac:dyDescent="0.2">
      <c r="B551" s="3269"/>
      <c r="C551" s="1546"/>
      <c r="D551" s="1896"/>
      <c r="E551" s="1896" t="s">
        <v>2921</v>
      </c>
      <c r="F551" s="1896"/>
      <c r="G551" s="2237"/>
      <c r="H551" s="3256"/>
      <c r="I551" s="3256"/>
    </row>
    <row r="552" spans="2:9" ht="30.75" customHeight="1" thickBot="1" x14ac:dyDescent="0.25">
      <c r="B552" s="3270"/>
      <c r="C552" s="3246"/>
      <c r="D552" s="3230"/>
      <c r="E552" s="3230" t="s">
        <v>2922</v>
      </c>
      <c r="F552" s="3230"/>
      <c r="G552" s="3231"/>
      <c r="H552" s="3257"/>
      <c r="I552" s="3257"/>
    </row>
    <row r="553" spans="2:9" ht="18.95" customHeight="1" thickTop="1" thickBot="1" x14ac:dyDescent="0.25">
      <c r="B553" s="3268" t="s">
        <v>2474</v>
      </c>
      <c r="C553" s="3245" t="s">
        <v>2739</v>
      </c>
      <c r="D553" s="3247" t="s">
        <v>2542</v>
      </c>
      <c r="E553" s="3271" t="s">
        <v>2719</v>
      </c>
      <c r="F553" s="3271"/>
      <c r="G553" s="3271"/>
      <c r="H553" s="3206" t="s">
        <v>2</v>
      </c>
      <c r="I553" s="3212" t="s">
        <v>2</v>
      </c>
    </row>
    <row r="554" spans="2:9" ht="18.95" customHeight="1" thickBot="1" x14ac:dyDescent="0.25">
      <c r="B554" s="3269"/>
      <c r="C554" s="1546"/>
      <c r="D554" s="1896"/>
      <c r="E554" s="3272" t="s">
        <v>2923</v>
      </c>
      <c r="F554" s="3272"/>
      <c r="G554" s="3272"/>
      <c r="H554" s="3207"/>
      <c r="I554" s="3213"/>
    </row>
    <row r="555" spans="2:9" ht="18.95" customHeight="1" thickTop="1" thickBot="1" x14ac:dyDescent="0.25">
      <c r="B555" s="3269"/>
      <c r="C555" s="1546"/>
      <c r="D555" s="1896"/>
      <c r="E555" s="3262" t="s">
        <v>2905</v>
      </c>
      <c r="F555" s="3263"/>
      <c r="G555" s="3263"/>
      <c r="H555" s="3207"/>
      <c r="I555" s="3213"/>
    </row>
    <row r="556" spans="2:9" ht="18.95" customHeight="1" thickTop="1" thickBot="1" x14ac:dyDescent="0.25">
      <c r="B556" s="3269"/>
      <c r="C556" s="1546"/>
      <c r="D556" s="1896"/>
      <c r="E556" s="3273" t="s">
        <v>2550</v>
      </c>
      <c r="F556" s="3273"/>
      <c r="G556" s="3273"/>
      <c r="H556" s="3207"/>
      <c r="I556" s="3213"/>
    </row>
    <row r="557" spans="2:9" ht="18.95" customHeight="1" thickBot="1" x14ac:dyDescent="0.25">
      <c r="B557" s="3269"/>
      <c r="C557" s="1546"/>
      <c r="D557" s="1896"/>
      <c r="E557" s="3274" t="s">
        <v>2544</v>
      </c>
      <c r="F557" s="3275"/>
      <c r="G557" s="3275"/>
      <c r="H557" s="3207"/>
      <c r="I557" s="3213"/>
    </row>
    <row r="558" spans="2:9" ht="36.75" customHeight="1" thickBot="1" x14ac:dyDescent="0.25">
      <c r="B558" s="3269"/>
      <c r="C558" s="1546"/>
      <c r="D558" s="1896"/>
      <c r="E558" s="3276"/>
      <c r="F558" s="30" t="s">
        <v>2548</v>
      </c>
      <c r="G558" s="286" t="s">
        <v>2529</v>
      </c>
      <c r="H558" s="3207"/>
      <c r="I558" s="3213"/>
    </row>
    <row r="559" spans="2:9" ht="34.5" thickBot="1" x14ac:dyDescent="0.25">
      <c r="B559" s="3269"/>
      <c r="C559" s="1546"/>
      <c r="D559" s="1896"/>
      <c r="E559" s="3277"/>
      <c r="F559" s="345" t="s">
        <v>1133</v>
      </c>
      <c r="G559" s="940" t="s">
        <v>583</v>
      </c>
      <c r="H559" s="3207"/>
      <c r="I559" s="3213"/>
    </row>
    <row r="560" spans="2:9" ht="15" thickBot="1" x14ac:dyDescent="0.25">
      <c r="B560" s="3269"/>
      <c r="C560" s="1546"/>
      <c r="D560" s="1896"/>
      <c r="E560" s="3277"/>
      <c r="F560" s="30">
        <v>12</v>
      </c>
      <c r="G560" s="73" t="s">
        <v>1037</v>
      </c>
      <c r="H560" s="3207"/>
      <c r="I560" s="3213"/>
    </row>
    <row r="561" spans="2:9" ht="37.5" customHeight="1" thickBot="1" x14ac:dyDescent="0.25">
      <c r="B561" s="3269"/>
      <c r="C561" s="1546"/>
      <c r="D561" s="1896"/>
      <c r="E561" s="3277"/>
      <c r="F561" s="34" t="s">
        <v>1135</v>
      </c>
      <c r="G561" s="286" t="s">
        <v>1144</v>
      </c>
      <c r="H561" s="3207"/>
      <c r="I561" s="3213"/>
    </row>
    <row r="562" spans="2:9" ht="45.75" thickBot="1" x14ac:dyDescent="0.25">
      <c r="B562" s="3269"/>
      <c r="C562" s="1546"/>
      <c r="D562" s="1896"/>
      <c r="E562" s="3277"/>
      <c r="F562" s="34" t="s">
        <v>1136</v>
      </c>
      <c r="G562" s="286" t="s">
        <v>1144</v>
      </c>
      <c r="H562" s="3207"/>
      <c r="I562" s="3213"/>
    </row>
    <row r="563" spans="2:9" ht="34.5" thickBot="1" x14ac:dyDescent="0.25">
      <c r="B563" s="3269"/>
      <c r="C563" s="1546"/>
      <c r="D563" s="1896"/>
      <c r="E563" s="3277"/>
      <c r="F563" s="34" t="s">
        <v>1138</v>
      </c>
      <c r="G563" s="286" t="s">
        <v>2531</v>
      </c>
      <c r="H563" s="3207"/>
      <c r="I563" s="3213"/>
    </row>
    <row r="564" spans="2:9" ht="42.75" customHeight="1" thickBot="1" x14ac:dyDescent="0.25">
      <c r="B564" s="3269"/>
      <c r="C564" s="1546"/>
      <c r="D564" s="1896"/>
      <c r="E564" s="3277"/>
      <c r="F564" s="34" t="s">
        <v>1139</v>
      </c>
      <c r="G564" s="286" t="s">
        <v>2532</v>
      </c>
      <c r="H564" s="3207"/>
      <c r="I564" s="3213"/>
    </row>
    <row r="565" spans="2:9" ht="34.5" thickBot="1" x14ac:dyDescent="0.25">
      <c r="B565" s="3269"/>
      <c r="C565" s="1546"/>
      <c r="D565" s="1896"/>
      <c r="E565" s="3278"/>
      <c r="F565" s="34" t="s">
        <v>1140</v>
      </c>
      <c r="G565" s="286" t="s">
        <v>1144</v>
      </c>
      <c r="H565" s="3207"/>
      <c r="I565" s="3213"/>
    </row>
    <row r="566" spans="2:9" ht="18.95" customHeight="1" thickBot="1" x14ac:dyDescent="0.25">
      <c r="B566" s="3269"/>
      <c r="C566" s="1546"/>
      <c r="D566" s="1896"/>
      <c r="E566" s="3274" t="s">
        <v>2546</v>
      </c>
      <c r="F566" s="3274"/>
      <c r="G566" s="3274"/>
      <c r="H566" s="3207"/>
      <c r="I566" s="3213"/>
    </row>
    <row r="567" spans="2:9" ht="18.95" customHeight="1" thickBot="1" x14ac:dyDescent="0.25">
      <c r="B567" s="3269"/>
      <c r="C567" s="1546"/>
      <c r="D567" s="1896"/>
      <c r="E567" s="3274" t="s">
        <v>2545</v>
      </c>
      <c r="F567" s="3274"/>
      <c r="G567" s="3274"/>
      <c r="H567" s="3207"/>
      <c r="I567" s="3213"/>
    </row>
    <row r="568" spans="2:9" ht="18.95" customHeight="1" thickBot="1" x14ac:dyDescent="0.25">
      <c r="B568" s="3269"/>
      <c r="C568" s="1546"/>
      <c r="D568" s="1896"/>
      <c r="E568" s="3275" t="s">
        <v>2547</v>
      </c>
      <c r="F568" s="3275"/>
      <c r="G568" s="3275"/>
      <c r="H568" s="3207"/>
      <c r="I568" s="3213"/>
    </row>
    <row r="569" spans="2:9" ht="18.95" customHeight="1" thickBot="1" x14ac:dyDescent="0.25">
      <c r="B569" s="3269"/>
      <c r="C569" s="1546"/>
      <c r="D569" s="1896"/>
      <c r="E569" s="3275" t="s">
        <v>2683</v>
      </c>
      <c r="F569" s="3275"/>
      <c r="G569" s="3275"/>
      <c r="H569" s="3207"/>
      <c r="I569" s="3213"/>
    </row>
    <row r="570" spans="2:9" ht="18.95" customHeight="1" thickBot="1" x14ac:dyDescent="0.25">
      <c r="B570" s="3269"/>
      <c r="C570" s="1546"/>
      <c r="D570" s="1896"/>
      <c r="E570" s="3461" t="s">
        <v>2549</v>
      </c>
      <c r="F570" s="3462"/>
      <c r="G570" s="3463"/>
      <c r="H570" s="3207"/>
      <c r="I570" s="3213"/>
    </row>
    <row r="571" spans="2:9" ht="18.95" customHeight="1" thickBot="1" x14ac:dyDescent="0.25">
      <c r="B571" s="3269"/>
      <c r="C571" s="1546"/>
      <c r="D571" s="1896"/>
      <c r="E571" s="3317" t="s">
        <v>2544</v>
      </c>
      <c r="F571" s="3286"/>
      <c r="G571" s="3287"/>
      <c r="H571" s="3207"/>
      <c r="I571" s="3213"/>
    </row>
    <row r="572" spans="2:9" ht="36.75" customHeight="1" thickBot="1" x14ac:dyDescent="0.25">
      <c r="B572" s="3269"/>
      <c r="C572" s="1546"/>
      <c r="D572" s="1896"/>
      <c r="E572" s="3458"/>
      <c r="F572" s="30" t="s">
        <v>2548</v>
      </c>
      <c r="G572" s="286" t="s">
        <v>2529</v>
      </c>
      <c r="H572" s="3207"/>
      <c r="I572" s="3213"/>
    </row>
    <row r="573" spans="2:9" ht="34.5" thickBot="1" x14ac:dyDescent="0.25">
      <c r="B573" s="3269"/>
      <c r="C573" s="1546"/>
      <c r="D573" s="1896"/>
      <c r="E573" s="3459"/>
      <c r="F573" s="30" t="s">
        <v>1133</v>
      </c>
      <c r="G573" s="286" t="s">
        <v>2045</v>
      </c>
      <c r="H573" s="3207"/>
      <c r="I573" s="3213"/>
    </row>
    <row r="574" spans="2:9" ht="34.5" thickBot="1" x14ac:dyDescent="0.25">
      <c r="B574" s="3269"/>
      <c r="C574" s="1546"/>
      <c r="D574" s="1896"/>
      <c r="E574" s="3459"/>
      <c r="F574" s="30" t="s">
        <v>426</v>
      </c>
      <c r="G574" s="941" t="s">
        <v>1037</v>
      </c>
      <c r="H574" s="3207"/>
      <c r="I574" s="3213"/>
    </row>
    <row r="575" spans="2:9" ht="42.75" customHeight="1" thickBot="1" x14ac:dyDescent="0.25">
      <c r="B575" s="3269"/>
      <c r="C575" s="1546"/>
      <c r="D575" s="1896"/>
      <c r="E575" s="3460"/>
      <c r="F575" s="30" t="s">
        <v>1778</v>
      </c>
      <c r="G575" s="73" t="s">
        <v>578</v>
      </c>
      <c r="H575" s="3207"/>
      <c r="I575" s="3213"/>
    </row>
    <row r="576" spans="2:9" ht="18" customHeight="1" thickBot="1" x14ac:dyDescent="0.25">
      <c r="B576" s="3269"/>
      <c r="C576" s="1546"/>
      <c r="D576" s="1896"/>
      <c r="E576" s="3464" t="s">
        <v>835</v>
      </c>
      <c r="F576" s="3225"/>
      <c r="G576" s="3226"/>
      <c r="H576" s="3207"/>
      <c r="I576" s="3213"/>
    </row>
    <row r="577" spans="2:9" ht="39.75" customHeight="1" thickBot="1" x14ac:dyDescent="0.25">
      <c r="B577" s="3269"/>
      <c r="C577" s="1546"/>
      <c r="D577" s="1896"/>
      <c r="E577" s="3458"/>
      <c r="F577" s="30" t="s">
        <v>2706</v>
      </c>
      <c r="G577" s="941" t="s">
        <v>2551</v>
      </c>
      <c r="H577" s="3207"/>
      <c r="I577" s="3213"/>
    </row>
    <row r="578" spans="2:9" ht="13.5" customHeight="1" thickBot="1" x14ac:dyDescent="0.25">
      <c r="B578" s="3269"/>
      <c r="C578" s="1546"/>
      <c r="D578" s="1896"/>
      <c r="E578" s="3459"/>
      <c r="F578" s="1391" t="s">
        <v>836</v>
      </c>
      <c r="G578" s="1603"/>
      <c r="H578" s="3207"/>
      <c r="I578" s="3213"/>
    </row>
    <row r="579" spans="2:9" ht="45.75" thickBot="1" x14ac:dyDescent="0.25">
      <c r="B579" s="3269"/>
      <c r="C579" s="1546"/>
      <c r="D579" s="1896"/>
      <c r="E579" s="3459"/>
      <c r="F579" s="30" t="s">
        <v>2707</v>
      </c>
      <c r="G579" s="73" t="s">
        <v>1172</v>
      </c>
      <c r="H579" s="3207"/>
      <c r="I579" s="3213"/>
    </row>
    <row r="580" spans="2:9" ht="13.5" customHeight="1" thickBot="1" x14ac:dyDescent="0.25">
      <c r="B580" s="3269"/>
      <c r="C580" s="1546"/>
      <c r="D580" s="1896"/>
      <c r="E580" s="3459"/>
      <c r="F580" s="1391" t="s">
        <v>836</v>
      </c>
      <c r="G580" s="1603"/>
      <c r="H580" s="3207"/>
      <c r="I580" s="3213"/>
    </row>
    <row r="581" spans="2:9" ht="34.5" thickBot="1" x14ac:dyDescent="0.25">
      <c r="B581" s="3269"/>
      <c r="C581" s="1546"/>
      <c r="D581" s="1896"/>
      <c r="E581" s="3459"/>
      <c r="F581" s="30" t="s">
        <v>2708</v>
      </c>
      <c r="G581" s="73" t="s">
        <v>2552</v>
      </c>
      <c r="H581" s="3207"/>
      <c r="I581" s="3213"/>
    </row>
    <row r="582" spans="2:9" ht="14.25" customHeight="1" thickBot="1" x14ac:dyDescent="0.25">
      <c r="B582" s="3269"/>
      <c r="C582" s="1546"/>
      <c r="D582" s="1896"/>
      <c r="E582" s="3459"/>
      <c r="F582" s="1391" t="s">
        <v>836</v>
      </c>
      <c r="G582" s="1603"/>
      <c r="H582" s="3207"/>
      <c r="I582" s="3213"/>
    </row>
    <row r="583" spans="2:9" ht="34.5" thickBot="1" x14ac:dyDescent="0.25">
      <c r="B583" s="3269"/>
      <c r="C583" s="1546"/>
      <c r="D583" s="1896"/>
      <c r="E583" s="3460"/>
      <c r="F583" s="30" t="s">
        <v>2709</v>
      </c>
      <c r="G583" s="73" t="s">
        <v>2552</v>
      </c>
      <c r="H583" s="3207"/>
      <c r="I583" s="3213"/>
    </row>
    <row r="584" spans="2:9" ht="18.95" customHeight="1" thickBot="1" x14ac:dyDescent="0.25">
      <c r="B584" s="3269"/>
      <c r="C584" s="1546"/>
      <c r="D584" s="1896"/>
      <c r="E584" s="3317" t="s">
        <v>2546</v>
      </c>
      <c r="F584" s="3286"/>
      <c r="G584" s="3287"/>
      <c r="H584" s="3207"/>
      <c r="I584" s="3213"/>
    </row>
    <row r="585" spans="2:9" ht="18.95" customHeight="1" thickBot="1" x14ac:dyDescent="0.25">
      <c r="B585" s="3269"/>
      <c r="C585" s="1546"/>
      <c r="D585" s="1896"/>
      <c r="E585" s="3317" t="s">
        <v>2545</v>
      </c>
      <c r="F585" s="3286"/>
      <c r="G585" s="3287"/>
      <c r="H585" s="3207"/>
      <c r="I585" s="3213"/>
    </row>
    <row r="586" spans="2:9" ht="18.95" customHeight="1" thickBot="1" x14ac:dyDescent="0.25">
      <c r="B586" s="3269"/>
      <c r="C586" s="1546"/>
      <c r="D586" s="1896"/>
      <c r="E586" s="3317" t="s">
        <v>2547</v>
      </c>
      <c r="F586" s="3286"/>
      <c r="G586" s="3287"/>
      <c r="H586" s="3207"/>
      <c r="I586" s="3213"/>
    </row>
    <row r="587" spans="2:9" ht="18.95" customHeight="1" thickBot="1" x14ac:dyDescent="0.25">
      <c r="B587" s="3269"/>
      <c r="C587" s="1546"/>
      <c r="D587" s="1896"/>
      <c r="E587" s="3455" t="s">
        <v>2683</v>
      </c>
      <c r="F587" s="3456"/>
      <c r="G587" s="3457"/>
      <c r="H587" s="3207"/>
      <c r="I587" s="3213"/>
    </row>
    <row r="588" spans="2:9" ht="18.95" customHeight="1" thickBot="1" x14ac:dyDescent="0.25">
      <c r="B588" s="3269"/>
      <c r="C588" s="1546"/>
      <c r="D588" s="1896"/>
      <c r="E588" s="3273" t="s">
        <v>2553</v>
      </c>
      <c r="F588" s="3273"/>
      <c r="G588" s="3273"/>
      <c r="H588" s="3207"/>
      <c r="I588" s="3213"/>
    </row>
    <row r="589" spans="2:9" ht="18.95" customHeight="1" thickBot="1" x14ac:dyDescent="0.25">
      <c r="B589" s="3269"/>
      <c r="C589" s="1546"/>
      <c r="D589" s="1896"/>
      <c r="E589" s="3274" t="s">
        <v>2544</v>
      </c>
      <c r="F589" s="3275"/>
      <c r="G589" s="3275"/>
      <c r="H589" s="3207"/>
      <c r="I589" s="3213"/>
    </row>
    <row r="590" spans="2:9" ht="36.75" customHeight="1" thickBot="1" x14ac:dyDescent="0.25">
      <c r="B590" s="3269"/>
      <c r="C590" s="1546"/>
      <c r="D590" s="1896"/>
      <c r="E590" s="3276"/>
      <c r="F590" s="30" t="s">
        <v>2548</v>
      </c>
      <c r="G590" s="286" t="s">
        <v>2529</v>
      </c>
      <c r="H590" s="3207"/>
      <c r="I590" s="3213"/>
    </row>
    <row r="591" spans="2:9" ht="34.5" thickBot="1" x14ac:dyDescent="0.25">
      <c r="B591" s="3269"/>
      <c r="C591" s="1546"/>
      <c r="D591" s="1896"/>
      <c r="E591" s="3277"/>
      <c r="F591" s="345" t="s">
        <v>1133</v>
      </c>
      <c r="G591" s="286" t="s">
        <v>76</v>
      </c>
      <c r="H591" s="3207"/>
      <c r="I591" s="3213"/>
    </row>
    <row r="592" spans="2:9" ht="34.5" thickBot="1" x14ac:dyDescent="0.25">
      <c r="B592" s="3269"/>
      <c r="C592" s="1546"/>
      <c r="D592" s="1896"/>
      <c r="E592" s="3277"/>
      <c r="F592" s="30" t="s">
        <v>426</v>
      </c>
      <c r="G592" s="941" t="s">
        <v>1037</v>
      </c>
      <c r="H592" s="3207"/>
      <c r="I592" s="3213"/>
    </row>
    <row r="593" spans="2:9" ht="36" customHeight="1" thickBot="1" x14ac:dyDescent="0.25">
      <c r="B593" s="3269"/>
      <c r="C593" s="1546"/>
      <c r="D593" s="1896"/>
      <c r="E593" s="3277"/>
      <c r="F593" s="34" t="s">
        <v>1135</v>
      </c>
      <c r="G593" s="286" t="s">
        <v>645</v>
      </c>
      <c r="H593" s="3207"/>
      <c r="I593" s="3213"/>
    </row>
    <row r="594" spans="2:9" ht="45.75" thickBot="1" x14ac:dyDescent="0.25">
      <c r="B594" s="3269"/>
      <c r="C594" s="1546"/>
      <c r="D594" s="1896"/>
      <c r="E594" s="3277"/>
      <c r="F594" s="34" t="s">
        <v>1136</v>
      </c>
      <c r="G594" s="286" t="s">
        <v>645</v>
      </c>
      <c r="H594" s="3207"/>
      <c r="I594" s="3213"/>
    </row>
    <row r="595" spans="2:9" ht="34.5" thickBot="1" x14ac:dyDescent="0.25">
      <c r="B595" s="3269"/>
      <c r="C595" s="1546"/>
      <c r="D595" s="1896"/>
      <c r="E595" s="3277"/>
      <c r="F595" s="34" t="s">
        <v>1138</v>
      </c>
      <c r="G595" s="286" t="s">
        <v>645</v>
      </c>
      <c r="H595" s="3207"/>
      <c r="I595" s="3213"/>
    </row>
    <row r="596" spans="2:9" ht="35.25" customHeight="1" thickBot="1" x14ac:dyDescent="0.25">
      <c r="B596" s="3269"/>
      <c r="C596" s="1546"/>
      <c r="D596" s="1896"/>
      <c r="E596" s="3277"/>
      <c r="F596" s="34" t="s">
        <v>1139</v>
      </c>
      <c r="G596" s="286" t="s">
        <v>1146</v>
      </c>
      <c r="H596" s="3207"/>
      <c r="I596" s="3213"/>
    </row>
    <row r="597" spans="2:9" ht="34.5" thickBot="1" x14ac:dyDescent="0.25">
      <c r="B597" s="3269"/>
      <c r="C597" s="1546"/>
      <c r="D597" s="1896"/>
      <c r="E597" s="3278"/>
      <c r="F597" s="34" t="s">
        <v>1140</v>
      </c>
      <c r="G597" s="941" t="s">
        <v>1036</v>
      </c>
      <c r="H597" s="3207"/>
      <c r="I597" s="3213"/>
    </row>
    <row r="598" spans="2:9" ht="18.95" customHeight="1" thickBot="1" x14ac:dyDescent="0.25">
      <c r="B598" s="3269"/>
      <c r="C598" s="1546"/>
      <c r="D598" s="1896"/>
      <c r="E598" s="3274" t="s">
        <v>2546</v>
      </c>
      <c r="F598" s="3274"/>
      <c r="G598" s="3274"/>
      <c r="H598" s="3207"/>
      <c r="I598" s="3213"/>
    </row>
    <row r="599" spans="2:9" ht="18.95" customHeight="1" thickBot="1" x14ac:dyDescent="0.25">
      <c r="B599" s="3269"/>
      <c r="C599" s="1546"/>
      <c r="D599" s="1896"/>
      <c r="E599" s="3274" t="s">
        <v>2545</v>
      </c>
      <c r="F599" s="3274"/>
      <c r="G599" s="3274"/>
      <c r="H599" s="3207"/>
      <c r="I599" s="3213"/>
    </row>
    <row r="600" spans="2:9" ht="18.95" customHeight="1" thickBot="1" x14ac:dyDescent="0.25">
      <c r="B600" s="3269"/>
      <c r="C600" s="1546"/>
      <c r="D600" s="1896"/>
      <c r="E600" s="3275" t="s">
        <v>2547</v>
      </c>
      <c r="F600" s="3275"/>
      <c r="G600" s="3275"/>
      <c r="H600" s="3207"/>
      <c r="I600" s="3213"/>
    </row>
    <row r="601" spans="2:9" ht="18.95" customHeight="1" thickBot="1" x14ac:dyDescent="0.25">
      <c r="B601" s="3269"/>
      <c r="C601" s="1546"/>
      <c r="D601" s="1896"/>
      <c r="E601" s="3470" t="s">
        <v>2683</v>
      </c>
      <c r="F601" s="3470"/>
      <c r="G601" s="3470"/>
      <c r="H601" s="3207"/>
      <c r="I601" s="3213"/>
    </row>
    <row r="602" spans="2:9" ht="18.95" customHeight="1" thickBot="1" x14ac:dyDescent="0.25">
      <c r="B602" s="3269"/>
      <c r="C602" s="1546"/>
      <c r="D602" s="1896"/>
      <c r="E602" s="3471" t="s">
        <v>2720</v>
      </c>
      <c r="F602" s="3471"/>
      <c r="G602" s="3471"/>
      <c r="H602" s="3207"/>
      <c r="I602" s="3213"/>
    </row>
    <row r="603" spans="2:9" ht="18.95" customHeight="1" thickBot="1" x14ac:dyDescent="0.25">
      <c r="B603" s="3269"/>
      <c r="C603" s="1546"/>
      <c r="D603" s="1896"/>
      <c r="E603" s="2235" t="s">
        <v>2544</v>
      </c>
      <c r="F603" s="3467"/>
      <c r="G603" s="3467"/>
      <c r="H603" s="3207"/>
      <c r="I603" s="3213"/>
    </row>
    <row r="604" spans="2:9" ht="36.75" customHeight="1" thickBot="1" x14ac:dyDescent="0.25">
      <c r="B604" s="3269"/>
      <c r="C604" s="1546"/>
      <c r="D604" s="1896"/>
      <c r="E604" s="3458"/>
      <c r="F604" s="30" t="s">
        <v>2548</v>
      </c>
      <c r="G604" s="286" t="s">
        <v>2529</v>
      </c>
      <c r="H604" s="3207"/>
      <c r="I604" s="3213"/>
    </row>
    <row r="605" spans="2:9" ht="34.5" thickBot="1" x14ac:dyDescent="0.25">
      <c r="B605" s="3269"/>
      <c r="C605" s="1546"/>
      <c r="D605" s="1896"/>
      <c r="E605" s="3459"/>
      <c r="F605" s="345" t="s">
        <v>1133</v>
      </c>
      <c r="G605" s="286" t="s">
        <v>76</v>
      </c>
      <c r="H605" s="3207"/>
      <c r="I605" s="3213"/>
    </row>
    <row r="606" spans="2:9" ht="34.5" thickBot="1" x14ac:dyDescent="0.25">
      <c r="B606" s="3269"/>
      <c r="C606" s="1546"/>
      <c r="D606" s="1896"/>
      <c r="E606" s="3459"/>
      <c r="F606" s="30" t="s">
        <v>426</v>
      </c>
      <c r="G606" s="941" t="s">
        <v>1037</v>
      </c>
      <c r="H606" s="3207"/>
      <c r="I606" s="3213"/>
    </row>
    <row r="607" spans="2:9" ht="36" customHeight="1" thickBot="1" x14ac:dyDescent="0.25">
      <c r="B607" s="3269"/>
      <c r="C607" s="1546"/>
      <c r="D607" s="1896"/>
      <c r="E607" s="3459"/>
      <c r="F607" s="30" t="s">
        <v>2706</v>
      </c>
      <c r="G607" s="286" t="s">
        <v>645</v>
      </c>
      <c r="H607" s="3207"/>
      <c r="I607" s="3213"/>
    </row>
    <row r="608" spans="2:9" ht="45.75" thickBot="1" x14ac:dyDescent="0.25">
      <c r="B608" s="3269"/>
      <c r="C608" s="1546"/>
      <c r="D608" s="1896"/>
      <c r="E608" s="3459"/>
      <c r="F608" s="30" t="s">
        <v>2707</v>
      </c>
      <c r="G608" s="286" t="s">
        <v>645</v>
      </c>
      <c r="H608" s="3207"/>
      <c r="I608" s="3213"/>
    </row>
    <row r="609" spans="2:9" ht="34.5" thickBot="1" x14ac:dyDescent="0.25">
      <c r="B609" s="3269"/>
      <c r="C609" s="1546"/>
      <c r="D609" s="1896"/>
      <c r="E609" s="3459"/>
      <c r="F609" s="30" t="s">
        <v>2708</v>
      </c>
      <c r="G609" s="286" t="s">
        <v>645</v>
      </c>
      <c r="H609" s="3207"/>
      <c r="I609" s="3213"/>
    </row>
    <row r="610" spans="2:9" ht="35.25" customHeight="1" thickBot="1" x14ac:dyDescent="0.25">
      <c r="B610" s="3269"/>
      <c r="C610" s="1546"/>
      <c r="D610" s="1896"/>
      <c r="E610" s="3459"/>
      <c r="F610" s="30" t="s">
        <v>1778</v>
      </c>
      <c r="G610" s="286" t="s">
        <v>2710</v>
      </c>
      <c r="H610" s="3207"/>
      <c r="I610" s="3213"/>
    </row>
    <row r="611" spans="2:9" ht="34.5" thickBot="1" x14ac:dyDescent="0.25">
      <c r="B611" s="3269"/>
      <c r="C611" s="1546"/>
      <c r="D611" s="1896"/>
      <c r="E611" s="3460"/>
      <c r="F611" s="30" t="s">
        <v>2709</v>
      </c>
      <c r="G611" s="941" t="s">
        <v>1036</v>
      </c>
      <c r="H611" s="3207"/>
      <c r="I611" s="3213"/>
    </row>
    <row r="612" spans="2:9" ht="18.95" customHeight="1" thickBot="1" x14ac:dyDescent="0.25">
      <c r="B612" s="3269"/>
      <c r="C612" s="1546"/>
      <c r="D612" s="1896"/>
      <c r="E612" s="2235" t="s">
        <v>2711</v>
      </c>
      <c r="F612" s="2235"/>
      <c r="G612" s="2235"/>
      <c r="H612" s="3207"/>
      <c r="I612" s="3213"/>
    </row>
    <row r="613" spans="2:9" ht="18.95" customHeight="1" thickBot="1" x14ac:dyDescent="0.25">
      <c r="B613" s="3269"/>
      <c r="C613" s="1546"/>
      <c r="D613" s="1896"/>
      <c r="E613" s="2235" t="s">
        <v>2712</v>
      </c>
      <c r="F613" s="2235"/>
      <c r="G613" s="2235"/>
      <c r="H613" s="3207"/>
      <c r="I613" s="3213"/>
    </row>
    <row r="614" spans="2:9" ht="18.95" customHeight="1" thickBot="1" x14ac:dyDescent="0.25">
      <c r="B614" s="3269"/>
      <c r="C614" s="1546"/>
      <c r="D614" s="1896"/>
      <c r="E614" s="3467" t="s">
        <v>2547</v>
      </c>
      <c r="F614" s="3467"/>
      <c r="G614" s="3467"/>
      <c r="H614" s="3207"/>
      <c r="I614" s="3213"/>
    </row>
    <row r="615" spans="2:9" ht="18.95" customHeight="1" thickBot="1" x14ac:dyDescent="0.25">
      <c r="B615" s="3270"/>
      <c r="C615" s="3246"/>
      <c r="D615" s="3230"/>
      <c r="E615" s="3373" t="s">
        <v>2683</v>
      </c>
      <c r="F615" s="3373"/>
      <c r="G615" s="3373"/>
      <c r="H615" s="3208"/>
      <c r="I615" s="3214"/>
    </row>
    <row r="616" spans="2:9" ht="18.95" customHeight="1" thickTop="1" thickBot="1" x14ac:dyDescent="0.25">
      <c r="B616" s="3268" t="s">
        <v>2475</v>
      </c>
      <c r="C616" s="3245" t="s">
        <v>2740</v>
      </c>
      <c r="D616" s="3306" t="s">
        <v>2482</v>
      </c>
      <c r="E616" s="3468" t="s">
        <v>2719</v>
      </c>
      <c r="F616" s="3468"/>
      <c r="G616" s="3468"/>
      <c r="H616" s="3206" t="s">
        <v>2</v>
      </c>
      <c r="I616" s="3212" t="s">
        <v>2</v>
      </c>
    </row>
    <row r="617" spans="2:9" ht="18.95" customHeight="1" thickBot="1" x14ac:dyDescent="0.25">
      <c r="B617" s="3269"/>
      <c r="C617" s="1546"/>
      <c r="D617" s="3307"/>
      <c r="E617" s="3469" t="s">
        <v>2568</v>
      </c>
      <c r="F617" s="3469"/>
      <c r="G617" s="3469"/>
      <c r="H617" s="3207"/>
      <c r="I617" s="3213"/>
    </row>
    <row r="618" spans="2:9" ht="18.95" customHeight="1" thickTop="1" thickBot="1" x14ac:dyDescent="0.25">
      <c r="B618" s="3269"/>
      <c r="C618" s="1546"/>
      <c r="D618" s="3307"/>
      <c r="E618" s="3273" t="s">
        <v>2555</v>
      </c>
      <c r="F618" s="3273"/>
      <c r="G618" s="3273"/>
      <c r="H618" s="3207"/>
      <c r="I618" s="3213"/>
    </row>
    <row r="619" spans="2:9" ht="18.95" customHeight="1" thickBot="1" x14ac:dyDescent="0.25">
      <c r="B619" s="3269"/>
      <c r="C619" s="1546"/>
      <c r="D619" s="3307"/>
      <c r="E619" s="3274" t="s">
        <v>2513</v>
      </c>
      <c r="F619" s="3275"/>
      <c r="G619" s="3275"/>
      <c r="H619" s="3207"/>
      <c r="I619" s="3213"/>
    </row>
    <row r="620" spans="2:9" ht="36.75" customHeight="1" thickBot="1" x14ac:dyDescent="0.25">
      <c r="B620" s="3269"/>
      <c r="C620" s="1546"/>
      <c r="D620" s="3307"/>
      <c r="E620" s="3276"/>
      <c r="F620" s="30" t="s">
        <v>2548</v>
      </c>
      <c r="G620" s="286" t="s">
        <v>2529</v>
      </c>
      <c r="H620" s="3207"/>
      <c r="I620" s="3213"/>
    </row>
    <row r="621" spans="2:9" ht="34.5" thickBot="1" x14ac:dyDescent="0.25">
      <c r="B621" s="3269"/>
      <c r="C621" s="1546"/>
      <c r="D621" s="3307"/>
      <c r="E621" s="3277"/>
      <c r="F621" s="345" t="s">
        <v>1133</v>
      </c>
      <c r="G621" s="940" t="s">
        <v>76</v>
      </c>
      <c r="H621" s="3207"/>
      <c r="I621" s="3213"/>
    </row>
    <row r="622" spans="2:9" ht="34.5" thickBot="1" x14ac:dyDescent="0.25">
      <c r="B622" s="3269"/>
      <c r="C622" s="1546"/>
      <c r="D622" s="3307"/>
      <c r="E622" s="3277"/>
      <c r="F622" s="30" t="s">
        <v>426</v>
      </c>
      <c r="G622" s="73" t="s">
        <v>1037</v>
      </c>
      <c r="H622" s="3207"/>
      <c r="I622" s="3213"/>
    </row>
    <row r="623" spans="2:9" ht="37.5" customHeight="1" thickBot="1" x14ac:dyDescent="0.25">
      <c r="B623" s="3269"/>
      <c r="C623" s="1546"/>
      <c r="D623" s="3307"/>
      <c r="E623" s="3277"/>
      <c r="F623" s="34" t="s">
        <v>1135</v>
      </c>
      <c r="G623" s="286" t="s">
        <v>1036</v>
      </c>
      <c r="H623" s="3207"/>
      <c r="I623" s="3213"/>
    </row>
    <row r="624" spans="2:9" ht="45.75" thickBot="1" x14ac:dyDescent="0.25">
      <c r="B624" s="3269"/>
      <c r="C624" s="1546"/>
      <c r="D624" s="3307"/>
      <c r="E624" s="3277"/>
      <c r="F624" s="34" t="s">
        <v>1136</v>
      </c>
      <c r="G624" s="286" t="s">
        <v>645</v>
      </c>
      <c r="H624" s="3207"/>
      <c r="I624" s="3213"/>
    </row>
    <row r="625" spans="2:9" ht="34.5" thickBot="1" x14ac:dyDescent="0.25">
      <c r="B625" s="3269"/>
      <c r="C625" s="1546"/>
      <c r="D625" s="3307"/>
      <c r="E625" s="3277"/>
      <c r="F625" s="34" t="s">
        <v>1138</v>
      </c>
      <c r="G625" s="286" t="s">
        <v>645</v>
      </c>
      <c r="H625" s="3207"/>
      <c r="I625" s="3213"/>
    </row>
    <row r="626" spans="2:9" ht="36.75" customHeight="1" thickBot="1" x14ac:dyDescent="0.25">
      <c r="B626" s="3269"/>
      <c r="C626" s="1546"/>
      <c r="D626" s="3307"/>
      <c r="E626" s="3277"/>
      <c r="F626" s="34" t="s">
        <v>1139</v>
      </c>
      <c r="G626" s="286" t="s">
        <v>1762</v>
      </c>
      <c r="H626" s="3207"/>
      <c r="I626" s="3213"/>
    </row>
    <row r="627" spans="2:9" ht="34.5" thickBot="1" x14ac:dyDescent="0.25">
      <c r="B627" s="3269"/>
      <c r="C627" s="1546"/>
      <c r="D627" s="3307"/>
      <c r="E627" s="3278"/>
      <c r="F627" s="34" t="s">
        <v>1140</v>
      </c>
      <c r="G627" s="286" t="s">
        <v>645</v>
      </c>
      <c r="H627" s="3207"/>
      <c r="I627" s="3213"/>
    </row>
    <row r="628" spans="2:9" ht="18.95" customHeight="1" thickBot="1" x14ac:dyDescent="0.25">
      <c r="B628" s="3269"/>
      <c r="C628" s="1546"/>
      <c r="D628" s="3307"/>
      <c r="E628" s="3465" t="s">
        <v>2554</v>
      </c>
      <c r="F628" s="3465"/>
      <c r="G628" s="3465"/>
      <c r="H628" s="3207"/>
      <c r="I628" s="3213"/>
    </row>
    <row r="629" spans="2:9" ht="18.95" customHeight="1" thickTop="1" thickBot="1" x14ac:dyDescent="0.25">
      <c r="B629" s="3269"/>
      <c r="C629" s="1546"/>
      <c r="D629" s="3307"/>
      <c r="E629" s="3466" t="s">
        <v>2557</v>
      </c>
      <c r="F629" s="3466"/>
      <c r="G629" s="3466"/>
      <c r="H629" s="3207"/>
      <c r="I629" s="3213"/>
    </row>
    <row r="630" spans="2:9" ht="18.95" customHeight="1" thickBot="1" x14ac:dyDescent="0.25">
      <c r="B630" s="3269"/>
      <c r="C630" s="1546"/>
      <c r="D630" s="3307"/>
      <c r="E630" s="3274" t="s">
        <v>2513</v>
      </c>
      <c r="F630" s="3275"/>
      <c r="G630" s="3275"/>
      <c r="H630" s="3207"/>
      <c r="I630" s="3213"/>
    </row>
    <row r="631" spans="2:9" ht="36.75" customHeight="1" thickBot="1" x14ac:dyDescent="0.25">
      <c r="B631" s="3269"/>
      <c r="C631" s="1546"/>
      <c r="D631" s="3307"/>
      <c r="E631" s="3276"/>
      <c r="F631" s="30" t="s">
        <v>2548</v>
      </c>
      <c r="G631" s="286" t="s">
        <v>2529</v>
      </c>
      <c r="H631" s="3207"/>
      <c r="I631" s="3213"/>
    </row>
    <row r="632" spans="2:9" ht="34.5" thickBot="1" x14ac:dyDescent="0.25">
      <c r="B632" s="3269"/>
      <c r="C632" s="1546"/>
      <c r="D632" s="3307"/>
      <c r="E632" s="3277"/>
      <c r="F632" s="345" t="s">
        <v>1133</v>
      </c>
      <c r="G632" s="286" t="s">
        <v>2045</v>
      </c>
      <c r="H632" s="3207"/>
      <c r="I632" s="3213"/>
    </row>
    <row r="633" spans="2:9" ht="34.5" thickBot="1" x14ac:dyDescent="0.25">
      <c r="B633" s="3269"/>
      <c r="C633" s="1546"/>
      <c r="D633" s="3307"/>
      <c r="E633" s="3277"/>
      <c r="F633" s="30" t="s">
        <v>426</v>
      </c>
      <c r="G633" s="941" t="s">
        <v>232</v>
      </c>
      <c r="H633" s="3207"/>
      <c r="I633" s="3213"/>
    </row>
    <row r="634" spans="2:9" ht="39.75" customHeight="1" thickBot="1" x14ac:dyDescent="0.25">
      <c r="B634" s="3269"/>
      <c r="C634" s="1546"/>
      <c r="D634" s="3307"/>
      <c r="E634" s="3277"/>
      <c r="F634" s="34" t="s">
        <v>1135</v>
      </c>
      <c r="G634" s="941" t="s">
        <v>2551</v>
      </c>
      <c r="H634" s="3207"/>
      <c r="I634" s="3213"/>
    </row>
    <row r="635" spans="2:9" ht="45.75" thickBot="1" x14ac:dyDescent="0.25">
      <c r="B635" s="3269"/>
      <c r="C635" s="1546"/>
      <c r="D635" s="3307"/>
      <c r="E635" s="3277"/>
      <c r="F635" s="34" t="s">
        <v>1136</v>
      </c>
      <c r="G635" s="73" t="s">
        <v>2723</v>
      </c>
      <c r="H635" s="3207"/>
      <c r="I635" s="3213"/>
    </row>
    <row r="636" spans="2:9" ht="34.5" thickBot="1" x14ac:dyDescent="0.25">
      <c r="B636" s="3269"/>
      <c r="C636" s="1546"/>
      <c r="D636" s="3307"/>
      <c r="E636" s="3277"/>
      <c r="F636" s="34" t="s">
        <v>1138</v>
      </c>
      <c r="G636" s="19" t="s">
        <v>2552</v>
      </c>
      <c r="H636" s="3207"/>
      <c r="I636" s="3213"/>
    </row>
    <row r="637" spans="2:9" ht="42.75" customHeight="1" thickBot="1" x14ac:dyDescent="0.25">
      <c r="B637" s="3269"/>
      <c r="C637" s="1546"/>
      <c r="D637" s="3307"/>
      <c r="E637" s="3277"/>
      <c r="F637" s="34" t="s">
        <v>1139</v>
      </c>
      <c r="G637" s="73" t="s">
        <v>1177</v>
      </c>
      <c r="H637" s="3207"/>
      <c r="I637" s="3213"/>
    </row>
    <row r="638" spans="2:9" ht="34.5" thickBot="1" x14ac:dyDescent="0.25">
      <c r="B638" s="3269"/>
      <c r="C638" s="1546"/>
      <c r="D638" s="3307"/>
      <c r="E638" s="3278"/>
      <c r="F638" s="34" t="s">
        <v>1140</v>
      </c>
      <c r="G638" s="19" t="s">
        <v>2552</v>
      </c>
      <c r="H638" s="3207"/>
      <c r="I638" s="3213"/>
    </row>
    <row r="639" spans="2:9" ht="18.95" customHeight="1" thickBot="1" x14ac:dyDescent="0.25">
      <c r="B639" s="3269"/>
      <c r="C639" s="1546"/>
      <c r="D639" s="3307"/>
      <c r="E639" s="3465" t="s">
        <v>2554</v>
      </c>
      <c r="F639" s="3465"/>
      <c r="G639" s="3465"/>
      <c r="H639" s="3207"/>
      <c r="I639" s="3213"/>
    </row>
    <row r="640" spans="2:9" ht="18.95" customHeight="1" thickTop="1" thickBot="1" x14ac:dyDescent="0.25">
      <c r="B640" s="3269"/>
      <c r="C640" s="1546"/>
      <c r="D640" s="3307"/>
      <c r="E640" s="3466" t="s">
        <v>2549</v>
      </c>
      <c r="F640" s="3466"/>
      <c r="G640" s="3466"/>
      <c r="H640" s="3207"/>
      <c r="I640" s="3213"/>
    </row>
    <row r="641" spans="2:9" ht="18.95" customHeight="1" thickBot="1" x14ac:dyDescent="0.25">
      <c r="B641" s="3269"/>
      <c r="C641" s="1546"/>
      <c r="D641" s="3307"/>
      <c r="E641" s="3274" t="s">
        <v>2513</v>
      </c>
      <c r="F641" s="3275"/>
      <c r="G641" s="3275"/>
      <c r="H641" s="3207"/>
      <c r="I641" s="3213"/>
    </row>
    <row r="642" spans="2:9" ht="36.75" customHeight="1" thickBot="1" x14ac:dyDescent="0.25">
      <c r="B642" s="3269"/>
      <c r="C642" s="1546"/>
      <c r="D642" s="3307"/>
      <c r="E642" s="3276"/>
      <c r="F642" s="30" t="s">
        <v>2548</v>
      </c>
      <c r="G642" s="286" t="s">
        <v>2529</v>
      </c>
      <c r="H642" s="3207"/>
      <c r="I642" s="3213"/>
    </row>
    <row r="643" spans="2:9" ht="34.5" thickBot="1" x14ac:dyDescent="0.25">
      <c r="B643" s="3269"/>
      <c r="C643" s="1546"/>
      <c r="D643" s="3307"/>
      <c r="E643" s="3277"/>
      <c r="F643" s="345" t="s">
        <v>1133</v>
      </c>
      <c r="G643" s="286" t="s">
        <v>2045</v>
      </c>
      <c r="H643" s="3207"/>
      <c r="I643" s="3213"/>
    </row>
    <row r="644" spans="2:9" ht="34.5" thickBot="1" x14ac:dyDescent="0.25">
      <c r="B644" s="3269"/>
      <c r="C644" s="1546"/>
      <c r="D644" s="3307"/>
      <c r="E644" s="3277"/>
      <c r="F644" s="30" t="s">
        <v>426</v>
      </c>
      <c r="G644" s="941" t="s">
        <v>232</v>
      </c>
      <c r="H644" s="3207"/>
      <c r="I644" s="3213"/>
    </row>
    <row r="645" spans="2:9" ht="39.75" customHeight="1" thickBot="1" x14ac:dyDescent="0.25">
      <c r="B645" s="3269"/>
      <c r="C645" s="1546"/>
      <c r="D645" s="3307"/>
      <c r="E645" s="3277"/>
      <c r="F645" s="34" t="s">
        <v>1135</v>
      </c>
      <c r="G645" s="941" t="s">
        <v>2551</v>
      </c>
      <c r="H645" s="3207"/>
      <c r="I645" s="3213"/>
    </row>
    <row r="646" spans="2:9" ht="45.75" thickBot="1" x14ac:dyDescent="0.25">
      <c r="B646" s="3269"/>
      <c r="C646" s="1546"/>
      <c r="D646" s="3307"/>
      <c r="E646" s="3277"/>
      <c r="F646" s="34" t="s">
        <v>1136</v>
      </c>
      <c r="G646" s="73" t="s">
        <v>1172</v>
      </c>
      <c r="H646" s="3207"/>
      <c r="I646" s="3213"/>
    </row>
    <row r="647" spans="2:9" ht="34.5" thickBot="1" x14ac:dyDescent="0.25">
      <c r="B647" s="3269"/>
      <c r="C647" s="1546"/>
      <c r="D647" s="3307"/>
      <c r="E647" s="3277"/>
      <c r="F647" s="34" t="s">
        <v>1138</v>
      </c>
      <c r="G647" s="19" t="s">
        <v>2552</v>
      </c>
      <c r="H647" s="3207"/>
      <c r="I647" s="3213"/>
    </row>
    <row r="648" spans="2:9" ht="42.75" customHeight="1" thickBot="1" x14ac:dyDescent="0.25">
      <c r="B648" s="3269"/>
      <c r="C648" s="1546"/>
      <c r="D648" s="3307"/>
      <c r="E648" s="3277"/>
      <c r="F648" s="34" t="s">
        <v>1139</v>
      </c>
      <c r="G648" s="73" t="s">
        <v>1177</v>
      </c>
      <c r="H648" s="3207"/>
      <c r="I648" s="3213"/>
    </row>
    <row r="649" spans="2:9" ht="34.5" thickBot="1" x14ac:dyDescent="0.25">
      <c r="B649" s="3269"/>
      <c r="C649" s="1546"/>
      <c r="D649" s="3307"/>
      <c r="E649" s="3278"/>
      <c r="F649" s="34" t="s">
        <v>1140</v>
      </c>
      <c r="G649" s="19" t="s">
        <v>2552</v>
      </c>
      <c r="H649" s="3207"/>
      <c r="I649" s="3213"/>
    </row>
    <row r="650" spans="2:9" ht="18.95" customHeight="1" thickBot="1" x14ac:dyDescent="0.25">
      <c r="B650" s="3269"/>
      <c r="C650" s="1546"/>
      <c r="D650" s="3307"/>
      <c r="E650" s="3465" t="s">
        <v>2556</v>
      </c>
      <c r="F650" s="3465"/>
      <c r="G650" s="3465"/>
      <c r="H650" s="3207"/>
      <c r="I650" s="3213"/>
    </row>
    <row r="651" spans="2:9" ht="18.95" customHeight="1" thickTop="1" thickBot="1" x14ac:dyDescent="0.25">
      <c r="B651" s="3269"/>
      <c r="C651" s="1546"/>
      <c r="D651" s="3307"/>
      <c r="E651" s="3466" t="s">
        <v>2553</v>
      </c>
      <c r="F651" s="3466"/>
      <c r="G651" s="3466"/>
      <c r="H651" s="3207"/>
      <c r="I651" s="3213"/>
    </row>
    <row r="652" spans="2:9" ht="15" customHeight="1" thickBot="1" x14ac:dyDescent="0.25">
      <c r="B652" s="3269"/>
      <c r="C652" s="1546"/>
      <c r="D652" s="3307"/>
      <c r="E652" s="3274" t="s">
        <v>2513</v>
      </c>
      <c r="F652" s="3275"/>
      <c r="G652" s="3275"/>
      <c r="H652" s="3207"/>
      <c r="I652" s="3213"/>
    </row>
    <row r="653" spans="2:9" ht="36.75" customHeight="1" thickBot="1" x14ac:dyDescent="0.25">
      <c r="B653" s="3269"/>
      <c r="C653" s="1546"/>
      <c r="D653" s="3307"/>
      <c r="E653" s="3276"/>
      <c r="F653" s="30" t="s">
        <v>2548</v>
      </c>
      <c r="G653" s="286" t="s">
        <v>2529</v>
      </c>
      <c r="H653" s="3207"/>
      <c r="I653" s="3213"/>
    </row>
    <row r="654" spans="2:9" ht="34.5" thickBot="1" x14ac:dyDescent="0.25">
      <c r="B654" s="3269"/>
      <c r="C654" s="1546"/>
      <c r="D654" s="3307"/>
      <c r="E654" s="3277"/>
      <c r="F654" s="345" t="s">
        <v>1133</v>
      </c>
      <c r="G654" s="286" t="s">
        <v>76</v>
      </c>
      <c r="H654" s="3207"/>
      <c r="I654" s="3213"/>
    </row>
    <row r="655" spans="2:9" ht="34.5" thickBot="1" x14ac:dyDescent="0.25">
      <c r="B655" s="3269"/>
      <c r="C655" s="1546"/>
      <c r="D655" s="3307"/>
      <c r="E655" s="3277"/>
      <c r="F655" s="30" t="s">
        <v>426</v>
      </c>
      <c r="G655" s="941" t="s">
        <v>1037</v>
      </c>
      <c r="H655" s="3207"/>
      <c r="I655" s="3213"/>
    </row>
    <row r="656" spans="2:9" ht="36" customHeight="1" thickBot="1" x14ac:dyDescent="0.25">
      <c r="B656" s="3269"/>
      <c r="C656" s="1546"/>
      <c r="D656" s="3307"/>
      <c r="E656" s="3277"/>
      <c r="F656" s="34" t="s">
        <v>1135</v>
      </c>
      <c r="G656" s="286" t="s">
        <v>645</v>
      </c>
      <c r="H656" s="3207"/>
      <c r="I656" s="3213"/>
    </row>
    <row r="657" spans="2:9" ht="45.75" thickBot="1" x14ac:dyDescent="0.25">
      <c r="B657" s="3269"/>
      <c r="C657" s="1546"/>
      <c r="D657" s="3307"/>
      <c r="E657" s="3277"/>
      <c r="F657" s="34" t="s">
        <v>1136</v>
      </c>
      <c r="G657" s="286" t="s">
        <v>645</v>
      </c>
      <c r="H657" s="3207"/>
      <c r="I657" s="3213"/>
    </row>
    <row r="658" spans="2:9" ht="34.5" thickBot="1" x14ac:dyDescent="0.25">
      <c r="B658" s="3269"/>
      <c r="C658" s="1546"/>
      <c r="D658" s="3307"/>
      <c r="E658" s="3277"/>
      <c r="F658" s="34" t="s">
        <v>1138</v>
      </c>
      <c r="G658" s="286" t="s">
        <v>645</v>
      </c>
      <c r="H658" s="3207"/>
      <c r="I658" s="3213"/>
    </row>
    <row r="659" spans="2:9" ht="35.25" customHeight="1" thickBot="1" x14ac:dyDescent="0.25">
      <c r="B659" s="3269"/>
      <c r="C659" s="1546"/>
      <c r="D659" s="3307"/>
      <c r="E659" s="3277"/>
      <c r="F659" s="34" t="s">
        <v>1139</v>
      </c>
      <c r="G659" s="286" t="s">
        <v>1146</v>
      </c>
      <c r="H659" s="3207"/>
      <c r="I659" s="3213"/>
    </row>
    <row r="660" spans="2:9" ht="34.5" thickBot="1" x14ac:dyDescent="0.25">
      <c r="B660" s="3269"/>
      <c r="C660" s="1546"/>
      <c r="D660" s="3307"/>
      <c r="E660" s="3278"/>
      <c r="F660" s="34" t="s">
        <v>1140</v>
      </c>
      <c r="G660" s="941" t="s">
        <v>1036</v>
      </c>
      <c r="H660" s="3207"/>
      <c r="I660" s="3213"/>
    </row>
    <row r="661" spans="2:9" ht="18.95" customHeight="1" thickBot="1" x14ac:dyDescent="0.25">
      <c r="B661" s="3269"/>
      <c r="C661" s="1546"/>
      <c r="D661" s="3307"/>
      <c r="E661" s="3275" t="s">
        <v>2556</v>
      </c>
      <c r="F661" s="3275"/>
      <c r="G661" s="3275"/>
      <c r="H661" s="3207"/>
      <c r="I661" s="3213"/>
    </row>
    <row r="662" spans="2:9" ht="18.95" customHeight="1" thickBot="1" x14ac:dyDescent="0.25">
      <c r="B662" s="3269"/>
      <c r="C662" s="1546"/>
      <c r="D662" s="3307"/>
      <c r="E662" s="3264" t="s">
        <v>2720</v>
      </c>
      <c r="F662" s="3264"/>
      <c r="G662" s="3264"/>
      <c r="H662" s="3207"/>
      <c r="I662" s="3213"/>
    </row>
    <row r="663" spans="2:9" ht="15" customHeight="1" thickBot="1" x14ac:dyDescent="0.25">
      <c r="B663" s="3269"/>
      <c r="C663" s="1546"/>
      <c r="D663" s="3307"/>
      <c r="E663" s="2235" t="s">
        <v>2513</v>
      </c>
      <c r="F663" s="3467"/>
      <c r="G663" s="3467"/>
      <c r="H663" s="3207"/>
      <c r="I663" s="3213"/>
    </row>
    <row r="664" spans="2:9" ht="36.75" customHeight="1" thickBot="1" x14ac:dyDescent="0.25">
      <c r="B664" s="3269"/>
      <c r="C664" s="1546"/>
      <c r="D664" s="3307"/>
      <c r="E664" s="3458"/>
      <c r="F664" s="30" t="s">
        <v>2548</v>
      </c>
      <c r="G664" s="286" t="s">
        <v>2529</v>
      </c>
      <c r="H664" s="3207"/>
      <c r="I664" s="3213"/>
    </row>
    <row r="665" spans="2:9" ht="34.5" thickBot="1" x14ac:dyDescent="0.25">
      <c r="B665" s="3269"/>
      <c r="C665" s="1546"/>
      <c r="D665" s="3307"/>
      <c r="E665" s="3459"/>
      <c r="F665" s="345" t="s">
        <v>1133</v>
      </c>
      <c r="G665" s="286" t="s">
        <v>76</v>
      </c>
      <c r="H665" s="3207"/>
      <c r="I665" s="3213"/>
    </row>
    <row r="666" spans="2:9" ht="34.5" thickBot="1" x14ac:dyDescent="0.25">
      <c r="B666" s="3269"/>
      <c r="C666" s="1546"/>
      <c r="D666" s="3307"/>
      <c r="E666" s="3459"/>
      <c r="F666" s="30" t="s">
        <v>426</v>
      </c>
      <c r="G666" s="941" t="s">
        <v>1037</v>
      </c>
      <c r="H666" s="3207"/>
      <c r="I666" s="3213"/>
    </row>
    <row r="667" spans="2:9" ht="36" customHeight="1" thickBot="1" x14ac:dyDescent="0.25">
      <c r="B667" s="3269"/>
      <c r="C667" s="1546"/>
      <c r="D667" s="3307"/>
      <c r="E667" s="3459"/>
      <c r="F667" s="30" t="s">
        <v>2706</v>
      </c>
      <c r="G667" s="286" t="s">
        <v>645</v>
      </c>
      <c r="H667" s="3207"/>
      <c r="I667" s="3213"/>
    </row>
    <row r="668" spans="2:9" ht="45.75" thickBot="1" x14ac:dyDescent="0.25">
      <c r="B668" s="3269"/>
      <c r="C668" s="1546"/>
      <c r="D668" s="3307"/>
      <c r="E668" s="3459"/>
      <c r="F668" s="30" t="s">
        <v>2707</v>
      </c>
      <c r="G668" s="286" t="s">
        <v>645</v>
      </c>
      <c r="H668" s="3207"/>
      <c r="I668" s="3213"/>
    </row>
    <row r="669" spans="2:9" ht="34.5" thickBot="1" x14ac:dyDescent="0.25">
      <c r="B669" s="3269"/>
      <c r="C669" s="1546"/>
      <c r="D669" s="3307"/>
      <c r="E669" s="3459"/>
      <c r="F669" s="30" t="s">
        <v>2708</v>
      </c>
      <c r="G669" s="286" t="s">
        <v>645</v>
      </c>
      <c r="H669" s="3207"/>
      <c r="I669" s="3213"/>
    </row>
    <row r="670" spans="2:9" ht="35.25" customHeight="1" thickBot="1" x14ac:dyDescent="0.25">
      <c r="B670" s="3269"/>
      <c r="C670" s="1546"/>
      <c r="D670" s="3307"/>
      <c r="E670" s="3459"/>
      <c r="F670" s="30" t="s">
        <v>1778</v>
      </c>
      <c r="G670" s="286" t="s">
        <v>2710</v>
      </c>
      <c r="H670" s="3207"/>
      <c r="I670" s="3213"/>
    </row>
    <row r="671" spans="2:9" ht="34.5" thickBot="1" x14ac:dyDescent="0.25">
      <c r="B671" s="3269"/>
      <c r="C671" s="1546"/>
      <c r="D671" s="3307"/>
      <c r="E671" s="3460"/>
      <c r="F671" s="30" t="s">
        <v>2709</v>
      </c>
      <c r="G671" s="941" t="s">
        <v>1036</v>
      </c>
      <c r="H671" s="3207"/>
      <c r="I671" s="3213"/>
    </row>
    <row r="672" spans="2:9" ht="18.95" customHeight="1" thickBot="1" x14ac:dyDescent="0.25">
      <c r="B672" s="3270"/>
      <c r="C672" s="3246"/>
      <c r="D672" s="3308"/>
      <c r="E672" s="3373" t="s">
        <v>2721</v>
      </c>
      <c r="F672" s="3373"/>
      <c r="G672" s="3373"/>
      <c r="H672" s="3208"/>
      <c r="I672" s="3214"/>
    </row>
    <row r="673" spans="2:9" ht="18.95" customHeight="1" thickTop="1" thickBot="1" x14ac:dyDescent="0.25">
      <c r="B673" s="3242" t="s">
        <v>2827</v>
      </c>
      <c r="C673" s="3245" t="s">
        <v>2828</v>
      </c>
      <c r="D673" s="3247" t="s">
        <v>8</v>
      </c>
      <c r="E673" s="3468" t="s">
        <v>2719</v>
      </c>
      <c r="F673" s="3468"/>
      <c r="G673" s="3468"/>
      <c r="H673" s="3249" t="s">
        <v>2</v>
      </c>
      <c r="I673" s="3209" t="s">
        <v>2</v>
      </c>
    </row>
    <row r="674" spans="2:9" ht="18.95" customHeight="1" thickBot="1" x14ac:dyDescent="0.25">
      <c r="B674" s="3243"/>
      <c r="C674" s="1546"/>
      <c r="D674" s="1896"/>
      <c r="E674" s="3469" t="s">
        <v>2569</v>
      </c>
      <c r="F674" s="3469"/>
      <c r="G674" s="3469"/>
      <c r="H674" s="3250"/>
      <c r="I674" s="3210"/>
    </row>
    <row r="675" spans="2:9" ht="18.95" customHeight="1" thickTop="1" thickBot="1" x14ac:dyDescent="0.25">
      <c r="B675" s="3243"/>
      <c r="C675" s="1546"/>
      <c r="D675" s="1896"/>
      <c r="E675" s="3273" t="s">
        <v>2550</v>
      </c>
      <c r="F675" s="3273"/>
      <c r="G675" s="3273"/>
      <c r="H675" s="3250"/>
      <c r="I675" s="3210"/>
    </row>
    <row r="676" spans="2:9" ht="18.95" customHeight="1" thickBot="1" x14ac:dyDescent="0.25">
      <c r="B676" s="3243"/>
      <c r="C676" s="1546"/>
      <c r="D676" s="1896"/>
      <c r="E676" s="3274" t="s">
        <v>2544</v>
      </c>
      <c r="F676" s="3275"/>
      <c r="G676" s="3275"/>
      <c r="H676" s="3250"/>
      <c r="I676" s="3210"/>
    </row>
    <row r="677" spans="2:9" ht="36.75" customHeight="1" thickBot="1" x14ac:dyDescent="0.25">
      <c r="B677" s="3243"/>
      <c r="C677" s="1546"/>
      <c r="D677" s="1896"/>
      <c r="E677" s="3276"/>
      <c r="F677" s="30" t="s">
        <v>2548</v>
      </c>
      <c r="G677" s="286" t="s">
        <v>2529</v>
      </c>
      <c r="H677" s="3250"/>
      <c r="I677" s="3210"/>
    </row>
    <row r="678" spans="2:9" ht="34.5" thickBot="1" x14ac:dyDescent="0.25">
      <c r="B678" s="3243"/>
      <c r="C678" s="1546"/>
      <c r="D678" s="1896"/>
      <c r="E678" s="3277"/>
      <c r="F678" s="345" t="s">
        <v>1133</v>
      </c>
      <c r="G678" s="940" t="s">
        <v>583</v>
      </c>
      <c r="H678" s="3250"/>
      <c r="I678" s="3210"/>
    </row>
    <row r="679" spans="2:9" ht="34.5" thickBot="1" x14ac:dyDescent="0.25">
      <c r="B679" s="3243"/>
      <c r="C679" s="1546"/>
      <c r="D679" s="1896"/>
      <c r="E679" s="3277"/>
      <c r="F679" s="30" t="s">
        <v>426</v>
      </c>
      <c r="G679" s="73" t="s">
        <v>1037</v>
      </c>
      <c r="H679" s="3250"/>
      <c r="I679" s="3210"/>
    </row>
    <row r="680" spans="2:9" ht="37.5" customHeight="1" thickBot="1" x14ac:dyDescent="0.25">
      <c r="B680" s="3243"/>
      <c r="C680" s="1546"/>
      <c r="D680" s="1896"/>
      <c r="E680" s="3277"/>
      <c r="F680" s="34" t="s">
        <v>1135</v>
      </c>
      <c r="G680" s="286" t="s">
        <v>1144</v>
      </c>
      <c r="H680" s="3250"/>
      <c r="I680" s="3210"/>
    </row>
    <row r="681" spans="2:9" ht="45.75" thickBot="1" x14ac:dyDescent="0.25">
      <c r="B681" s="3243"/>
      <c r="C681" s="1546"/>
      <c r="D681" s="1896"/>
      <c r="E681" s="3277"/>
      <c r="F681" s="34" t="s">
        <v>1136</v>
      </c>
      <c r="G681" s="286" t="s">
        <v>1144</v>
      </c>
      <c r="H681" s="3250"/>
      <c r="I681" s="3210"/>
    </row>
    <row r="682" spans="2:9" ht="34.5" thickBot="1" x14ac:dyDescent="0.25">
      <c r="B682" s="3243"/>
      <c r="C682" s="1546"/>
      <c r="D682" s="1896"/>
      <c r="E682" s="3277"/>
      <c r="F682" s="34" t="s">
        <v>1138</v>
      </c>
      <c r="G682" s="286" t="s">
        <v>2531</v>
      </c>
      <c r="H682" s="3250"/>
      <c r="I682" s="3210"/>
    </row>
    <row r="683" spans="2:9" ht="42.75" customHeight="1" thickBot="1" x14ac:dyDescent="0.25">
      <c r="B683" s="3243"/>
      <c r="C683" s="1546"/>
      <c r="D683" s="1896"/>
      <c r="E683" s="3277"/>
      <c r="F683" s="34" t="s">
        <v>1139</v>
      </c>
      <c r="G683" s="286" t="s">
        <v>2532</v>
      </c>
      <c r="H683" s="3250"/>
      <c r="I683" s="3210"/>
    </row>
    <row r="684" spans="2:9" ht="34.5" thickBot="1" x14ac:dyDescent="0.25">
      <c r="B684" s="3243"/>
      <c r="C684" s="1546"/>
      <c r="D684" s="1896"/>
      <c r="E684" s="3278"/>
      <c r="F684" s="34" t="s">
        <v>1140</v>
      </c>
      <c r="G684" s="286" t="s">
        <v>1144</v>
      </c>
      <c r="H684" s="3250"/>
      <c r="I684" s="3210"/>
    </row>
    <row r="685" spans="2:9" ht="18.95" customHeight="1" thickBot="1" x14ac:dyDescent="0.25">
      <c r="B685" s="3243"/>
      <c r="C685" s="1546"/>
      <c r="D685" s="1896"/>
      <c r="E685" s="3465" t="s">
        <v>2558</v>
      </c>
      <c r="F685" s="3465"/>
      <c r="G685" s="3465"/>
      <c r="H685" s="3250"/>
      <c r="I685" s="3210"/>
    </row>
    <row r="686" spans="2:9" ht="18.95" customHeight="1" thickTop="1" thickBot="1" x14ac:dyDescent="0.25">
      <c r="B686" s="3243"/>
      <c r="C686" s="1546"/>
      <c r="D686" s="1896"/>
      <c r="E686" s="3466" t="s">
        <v>2549</v>
      </c>
      <c r="F686" s="3466"/>
      <c r="G686" s="3466"/>
      <c r="H686" s="3250"/>
      <c r="I686" s="3210"/>
    </row>
    <row r="687" spans="2:9" ht="18.95" customHeight="1" thickBot="1" x14ac:dyDescent="0.25">
      <c r="B687" s="3243"/>
      <c r="C687" s="1546"/>
      <c r="D687" s="1896"/>
      <c r="E687" s="3274" t="s">
        <v>2544</v>
      </c>
      <c r="F687" s="3275"/>
      <c r="G687" s="3275"/>
      <c r="H687" s="3250"/>
      <c r="I687" s="3210"/>
    </row>
    <row r="688" spans="2:9" ht="36.75" customHeight="1" thickBot="1" x14ac:dyDescent="0.25">
      <c r="B688" s="3243"/>
      <c r="C688" s="1546"/>
      <c r="D688" s="1896"/>
      <c r="E688" s="3276"/>
      <c r="F688" s="30" t="s">
        <v>2548</v>
      </c>
      <c r="G688" s="286" t="s">
        <v>2529</v>
      </c>
      <c r="H688" s="3250"/>
      <c r="I688" s="3210"/>
    </row>
    <row r="689" spans="2:9" ht="34.5" thickBot="1" x14ac:dyDescent="0.25">
      <c r="B689" s="3243"/>
      <c r="C689" s="1546"/>
      <c r="D689" s="1896"/>
      <c r="E689" s="3277"/>
      <c r="F689" s="345" t="s">
        <v>1133</v>
      </c>
      <c r="G689" s="286" t="s">
        <v>2045</v>
      </c>
      <c r="H689" s="3250"/>
      <c r="I689" s="3210"/>
    </row>
    <row r="690" spans="2:9" ht="34.5" thickBot="1" x14ac:dyDescent="0.25">
      <c r="B690" s="3243"/>
      <c r="C690" s="1546"/>
      <c r="D690" s="1896"/>
      <c r="E690" s="3277"/>
      <c r="F690" s="30" t="s">
        <v>426</v>
      </c>
      <c r="G690" s="941" t="s">
        <v>232</v>
      </c>
      <c r="H690" s="3250"/>
      <c r="I690" s="3210"/>
    </row>
    <row r="691" spans="2:9" ht="39.75" customHeight="1" thickBot="1" x14ac:dyDescent="0.25">
      <c r="B691" s="3243"/>
      <c r="C691" s="1546"/>
      <c r="D691" s="1896"/>
      <c r="E691" s="3277"/>
      <c r="F691" s="34" t="s">
        <v>1135</v>
      </c>
      <c r="G691" s="941" t="s">
        <v>2551</v>
      </c>
      <c r="H691" s="3250"/>
      <c r="I691" s="3210"/>
    </row>
    <row r="692" spans="2:9" ht="45.75" thickBot="1" x14ac:dyDescent="0.25">
      <c r="B692" s="3243"/>
      <c r="C692" s="1546"/>
      <c r="D692" s="1896"/>
      <c r="E692" s="3277"/>
      <c r="F692" s="34" t="s">
        <v>1136</v>
      </c>
      <c r="G692" s="73" t="s">
        <v>1172</v>
      </c>
      <c r="H692" s="3250"/>
      <c r="I692" s="3210"/>
    </row>
    <row r="693" spans="2:9" ht="34.5" thickBot="1" x14ac:dyDescent="0.25">
      <c r="B693" s="3243"/>
      <c r="C693" s="1546"/>
      <c r="D693" s="1896"/>
      <c r="E693" s="3277"/>
      <c r="F693" s="30" t="s">
        <v>2708</v>
      </c>
      <c r="G693" s="73" t="s">
        <v>1176</v>
      </c>
      <c r="H693" s="3250"/>
      <c r="I693" s="3210"/>
    </row>
    <row r="694" spans="2:9" ht="42.75" customHeight="1" thickBot="1" x14ac:dyDescent="0.25">
      <c r="B694" s="3243"/>
      <c r="C694" s="1546"/>
      <c r="D694" s="1896"/>
      <c r="E694" s="3277"/>
      <c r="F694" s="34" t="s">
        <v>1139</v>
      </c>
      <c r="G694" s="73" t="s">
        <v>1177</v>
      </c>
      <c r="H694" s="3250"/>
      <c r="I694" s="3210"/>
    </row>
    <row r="695" spans="2:9" ht="34.5" thickBot="1" x14ac:dyDescent="0.25">
      <c r="B695" s="3243"/>
      <c r="C695" s="1546"/>
      <c r="D695" s="1896"/>
      <c r="E695" s="3278"/>
      <c r="F695" s="34" t="s">
        <v>1140</v>
      </c>
      <c r="G695" s="19" t="s">
        <v>2552</v>
      </c>
      <c r="H695" s="3250"/>
      <c r="I695" s="3210"/>
    </row>
    <row r="696" spans="2:9" ht="18.95" customHeight="1" thickBot="1" x14ac:dyDescent="0.25">
      <c r="B696" s="3243"/>
      <c r="C696" s="1546"/>
      <c r="D696" s="1896"/>
      <c r="E696" s="3465" t="s">
        <v>2558</v>
      </c>
      <c r="F696" s="3465"/>
      <c r="G696" s="3465"/>
      <c r="H696" s="3250"/>
      <c r="I696" s="3210"/>
    </row>
    <row r="697" spans="2:9" ht="18.95" customHeight="1" thickTop="1" thickBot="1" x14ac:dyDescent="0.25">
      <c r="B697" s="3243"/>
      <c r="C697" s="1546"/>
      <c r="D697" s="1896"/>
      <c r="E697" s="3466" t="s">
        <v>2553</v>
      </c>
      <c r="F697" s="3466"/>
      <c r="G697" s="3466"/>
      <c r="H697" s="3250"/>
      <c r="I697" s="3210"/>
    </row>
    <row r="698" spans="2:9" ht="18.95" customHeight="1" thickBot="1" x14ac:dyDescent="0.25">
      <c r="B698" s="3243"/>
      <c r="C698" s="1546"/>
      <c r="D698" s="1896"/>
      <c r="E698" s="3274" t="s">
        <v>2544</v>
      </c>
      <c r="F698" s="3275"/>
      <c r="G698" s="3275"/>
      <c r="H698" s="3250"/>
      <c r="I698" s="3210"/>
    </row>
    <row r="699" spans="2:9" ht="36.75" customHeight="1" thickBot="1" x14ac:dyDescent="0.25">
      <c r="B699" s="3243"/>
      <c r="C699" s="1546"/>
      <c r="D699" s="1896"/>
      <c r="E699" s="3276"/>
      <c r="F699" s="30" t="s">
        <v>2548</v>
      </c>
      <c r="G699" s="286" t="s">
        <v>2529</v>
      </c>
      <c r="H699" s="3250"/>
      <c r="I699" s="3210"/>
    </row>
    <row r="700" spans="2:9" ht="34.5" thickBot="1" x14ac:dyDescent="0.25">
      <c r="B700" s="3243"/>
      <c r="C700" s="1546"/>
      <c r="D700" s="1896"/>
      <c r="E700" s="3277"/>
      <c r="F700" s="345" t="s">
        <v>1133</v>
      </c>
      <c r="G700" s="286" t="s">
        <v>76</v>
      </c>
      <c r="H700" s="3250"/>
      <c r="I700" s="3210"/>
    </row>
    <row r="701" spans="2:9" ht="34.5" thickBot="1" x14ac:dyDescent="0.25">
      <c r="B701" s="3243"/>
      <c r="C701" s="1546"/>
      <c r="D701" s="1896"/>
      <c r="E701" s="3277"/>
      <c r="F701" s="30" t="s">
        <v>426</v>
      </c>
      <c r="G701" s="941" t="s">
        <v>1037</v>
      </c>
      <c r="H701" s="3250"/>
      <c r="I701" s="3210"/>
    </row>
    <row r="702" spans="2:9" ht="36" customHeight="1" thickBot="1" x14ac:dyDescent="0.25">
      <c r="B702" s="3243"/>
      <c r="C702" s="1546"/>
      <c r="D702" s="1896"/>
      <c r="E702" s="3277"/>
      <c r="F702" s="34" t="s">
        <v>1135</v>
      </c>
      <c r="G702" s="286" t="s">
        <v>645</v>
      </c>
      <c r="H702" s="3250"/>
      <c r="I702" s="3210"/>
    </row>
    <row r="703" spans="2:9" ht="45.75" thickBot="1" x14ac:dyDescent="0.25">
      <c r="B703" s="3243"/>
      <c r="C703" s="1546"/>
      <c r="D703" s="1896"/>
      <c r="E703" s="3277"/>
      <c r="F703" s="34" t="s">
        <v>1136</v>
      </c>
      <c r="G703" s="286" t="s">
        <v>645</v>
      </c>
      <c r="H703" s="3250"/>
      <c r="I703" s="3210"/>
    </row>
    <row r="704" spans="2:9" ht="34.5" thickBot="1" x14ac:dyDescent="0.25">
      <c r="B704" s="3243"/>
      <c r="C704" s="1546"/>
      <c r="D704" s="1896"/>
      <c r="E704" s="3277"/>
      <c r="F704" s="34" t="s">
        <v>1138</v>
      </c>
      <c r="G704" s="286" t="s">
        <v>645</v>
      </c>
      <c r="H704" s="3250"/>
      <c r="I704" s="3210"/>
    </row>
    <row r="705" spans="2:9" ht="35.25" customHeight="1" thickBot="1" x14ac:dyDescent="0.25">
      <c r="B705" s="3243"/>
      <c r="C705" s="1546"/>
      <c r="D705" s="1896"/>
      <c r="E705" s="3277"/>
      <c r="F705" s="34" t="s">
        <v>1139</v>
      </c>
      <c r="G705" s="286" t="s">
        <v>1146</v>
      </c>
      <c r="H705" s="3250"/>
      <c r="I705" s="3210"/>
    </row>
    <row r="706" spans="2:9" ht="34.5" thickBot="1" x14ac:dyDescent="0.25">
      <c r="B706" s="3243"/>
      <c r="C706" s="1546"/>
      <c r="D706" s="1896"/>
      <c r="E706" s="3278"/>
      <c r="F706" s="34" t="s">
        <v>1140</v>
      </c>
      <c r="G706" s="941" t="s">
        <v>1036</v>
      </c>
      <c r="H706" s="3250"/>
      <c r="I706" s="3210"/>
    </row>
    <row r="707" spans="2:9" ht="18.95" customHeight="1" thickBot="1" x14ac:dyDescent="0.25">
      <c r="B707" s="3243"/>
      <c r="C707" s="1546"/>
      <c r="D707" s="1896"/>
      <c r="E707" s="3470" t="s">
        <v>2558</v>
      </c>
      <c r="F707" s="3470"/>
      <c r="G707" s="3470"/>
      <c r="H707" s="3250"/>
      <c r="I707" s="3210"/>
    </row>
    <row r="708" spans="2:9" ht="18.95" customHeight="1" thickBot="1" x14ac:dyDescent="0.25">
      <c r="B708" s="3243"/>
      <c r="C708" s="1546"/>
      <c r="D708" s="1896"/>
      <c r="E708" s="3264" t="s">
        <v>2720</v>
      </c>
      <c r="F708" s="3264"/>
      <c r="G708" s="3264"/>
      <c r="H708" s="3250"/>
      <c r="I708" s="3210"/>
    </row>
    <row r="709" spans="2:9" ht="18.95" customHeight="1" thickBot="1" x14ac:dyDescent="0.25">
      <c r="B709" s="3243"/>
      <c r="C709" s="1546"/>
      <c r="D709" s="1896"/>
      <c r="E709" s="2235" t="s">
        <v>2544</v>
      </c>
      <c r="F709" s="3467"/>
      <c r="G709" s="3467"/>
      <c r="H709" s="3250"/>
      <c r="I709" s="3210"/>
    </row>
    <row r="710" spans="2:9" ht="36.75" customHeight="1" thickBot="1" x14ac:dyDescent="0.25">
      <c r="B710" s="3243"/>
      <c r="C710" s="1546"/>
      <c r="D710" s="1896"/>
      <c r="E710" s="3458"/>
      <c r="F710" s="30" t="s">
        <v>2548</v>
      </c>
      <c r="G710" s="286" t="s">
        <v>2529</v>
      </c>
      <c r="H710" s="3250"/>
      <c r="I710" s="3210"/>
    </row>
    <row r="711" spans="2:9" ht="34.5" thickBot="1" x14ac:dyDescent="0.25">
      <c r="B711" s="3243"/>
      <c r="C711" s="1546"/>
      <c r="D711" s="1896"/>
      <c r="E711" s="3459"/>
      <c r="F711" s="345" t="s">
        <v>1133</v>
      </c>
      <c r="G711" s="286" t="s">
        <v>76</v>
      </c>
      <c r="H711" s="3250"/>
      <c r="I711" s="3210"/>
    </row>
    <row r="712" spans="2:9" ht="34.5" thickBot="1" x14ac:dyDescent="0.25">
      <c r="B712" s="3243"/>
      <c r="C712" s="1546"/>
      <c r="D712" s="1896"/>
      <c r="E712" s="3459"/>
      <c r="F712" s="30" t="s">
        <v>426</v>
      </c>
      <c r="G712" s="941" t="s">
        <v>1037</v>
      </c>
      <c r="H712" s="3250"/>
      <c r="I712" s="3210"/>
    </row>
    <row r="713" spans="2:9" ht="36" customHeight="1" thickBot="1" x14ac:dyDescent="0.25">
      <c r="B713" s="3243"/>
      <c r="C713" s="1546"/>
      <c r="D713" s="1896"/>
      <c r="E713" s="3459"/>
      <c r="F713" s="30" t="s">
        <v>2706</v>
      </c>
      <c r="G713" s="286" t="s">
        <v>645</v>
      </c>
      <c r="H713" s="3250"/>
      <c r="I713" s="3210"/>
    </row>
    <row r="714" spans="2:9" ht="45.75" thickBot="1" x14ac:dyDescent="0.25">
      <c r="B714" s="3243"/>
      <c r="C714" s="1546"/>
      <c r="D714" s="1896"/>
      <c r="E714" s="3459"/>
      <c r="F714" s="30" t="s">
        <v>2707</v>
      </c>
      <c r="G714" s="286" t="s">
        <v>645</v>
      </c>
      <c r="H714" s="3250"/>
      <c r="I714" s="3210"/>
    </row>
    <row r="715" spans="2:9" ht="34.5" thickBot="1" x14ac:dyDescent="0.25">
      <c r="B715" s="3243"/>
      <c r="C715" s="1546"/>
      <c r="D715" s="1896"/>
      <c r="E715" s="3459"/>
      <c r="F715" s="30" t="s">
        <v>2708</v>
      </c>
      <c r="G715" s="286" t="s">
        <v>645</v>
      </c>
      <c r="H715" s="3250"/>
      <c r="I715" s="3210"/>
    </row>
    <row r="716" spans="2:9" ht="35.25" customHeight="1" thickBot="1" x14ac:dyDescent="0.25">
      <c r="B716" s="3243"/>
      <c r="C716" s="1546"/>
      <c r="D716" s="1896"/>
      <c r="E716" s="3459"/>
      <c r="F716" s="30" t="s">
        <v>1778</v>
      </c>
      <c r="G716" s="286" t="s">
        <v>2710</v>
      </c>
      <c r="H716" s="3250"/>
      <c r="I716" s="3210"/>
    </row>
    <row r="717" spans="2:9" ht="34.5" thickBot="1" x14ac:dyDescent="0.25">
      <c r="B717" s="3243"/>
      <c r="C717" s="1546"/>
      <c r="D717" s="1896"/>
      <c r="E717" s="3460"/>
      <c r="F717" s="30" t="s">
        <v>2709</v>
      </c>
      <c r="G717" s="941" t="s">
        <v>1036</v>
      </c>
      <c r="H717" s="3250"/>
      <c r="I717" s="3210"/>
    </row>
    <row r="718" spans="2:9" ht="18.95" customHeight="1" thickBot="1" x14ac:dyDescent="0.25">
      <c r="B718" s="3244"/>
      <c r="C718" s="3246"/>
      <c r="D718" s="3230"/>
      <c r="E718" s="3373" t="s">
        <v>2722</v>
      </c>
      <c r="F718" s="3373"/>
      <c r="G718" s="3373"/>
      <c r="H718" s="3251"/>
      <c r="I718" s="3211"/>
    </row>
    <row r="719" spans="2:9" ht="89.25" customHeight="1" thickTop="1" thickBot="1" x14ac:dyDescent="0.25">
      <c r="B719" s="849" t="s">
        <v>2829</v>
      </c>
      <c r="C719" s="843" t="s">
        <v>2830</v>
      </c>
      <c r="D719" s="846" t="s">
        <v>2562</v>
      </c>
      <c r="E719" s="3435" t="s">
        <v>2563</v>
      </c>
      <c r="F719" s="3435"/>
      <c r="G719" s="3400"/>
      <c r="H719" s="944" t="s">
        <v>2</v>
      </c>
      <c r="I719" s="945" t="s">
        <v>2</v>
      </c>
    </row>
    <row r="720" spans="2:9" ht="22.5" customHeight="1" thickTop="1" thickBot="1" x14ac:dyDescent="0.25">
      <c r="B720" s="3242" t="s">
        <v>2476</v>
      </c>
      <c r="C720" s="3472" t="s">
        <v>2741</v>
      </c>
      <c r="D720" s="3306" t="s">
        <v>2508</v>
      </c>
      <c r="E720" s="3265" t="s">
        <v>2908</v>
      </c>
      <c r="F720" s="3266"/>
      <c r="G720" s="3266"/>
      <c r="H720" s="3249" t="s">
        <v>2</v>
      </c>
      <c r="I720" s="3209" t="s">
        <v>2</v>
      </c>
    </row>
    <row r="721" spans="2:9" ht="18" customHeight="1" thickBot="1" x14ac:dyDescent="0.25">
      <c r="B721" s="3444"/>
      <c r="C721" s="3473"/>
      <c r="D721" s="3307"/>
      <c r="E721" s="2282" t="s">
        <v>2906</v>
      </c>
      <c r="F721" s="3267"/>
      <c r="G721" s="3267"/>
      <c r="H721" s="3250"/>
      <c r="I721" s="3210"/>
    </row>
    <row r="722" spans="2:9" ht="18.75" customHeight="1" thickBot="1" x14ac:dyDescent="0.25">
      <c r="B722" s="3444"/>
      <c r="C722" s="3473"/>
      <c r="D722" s="3307"/>
      <c r="E722" s="3264" t="s">
        <v>2909</v>
      </c>
      <c r="F722" s="3264"/>
      <c r="G722" s="3264"/>
      <c r="H722" s="3250"/>
      <c r="I722" s="3210"/>
    </row>
    <row r="723" spans="2:9" ht="18" customHeight="1" thickBot="1" x14ac:dyDescent="0.25">
      <c r="B723" s="3444"/>
      <c r="C723" s="3473"/>
      <c r="D723" s="3307"/>
      <c r="E723" s="1407" t="s">
        <v>2910</v>
      </c>
      <c r="F723" s="1403"/>
      <c r="G723" s="1405"/>
      <c r="H723" s="3250"/>
      <c r="I723" s="3210"/>
    </row>
    <row r="724" spans="2:9" ht="18" customHeight="1" thickBot="1" x14ac:dyDescent="0.25">
      <c r="B724" s="3444"/>
      <c r="C724" s="3473"/>
      <c r="D724" s="3307"/>
      <c r="E724" s="3264" t="s">
        <v>2911</v>
      </c>
      <c r="F724" s="3264"/>
      <c r="G724" s="3264"/>
      <c r="H724" s="3250"/>
      <c r="I724" s="3210"/>
    </row>
    <row r="725" spans="2:9" ht="18.95" customHeight="1" thickBot="1" x14ac:dyDescent="0.25">
      <c r="B725" s="3444"/>
      <c r="C725" s="3473"/>
      <c r="D725" s="3307"/>
      <c r="E725" s="3372" t="s">
        <v>2907</v>
      </c>
      <c r="F725" s="1896"/>
      <c r="G725" s="2237"/>
      <c r="H725" s="3250"/>
      <c r="I725" s="3210"/>
    </row>
    <row r="726" spans="2:9" ht="35.25" customHeight="1" thickBot="1" x14ac:dyDescent="0.25">
      <c r="B726" s="3444"/>
      <c r="C726" s="3473"/>
      <c r="D726" s="3307"/>
      <c r="E726" s="3475"/>
      <c r="F726" s="907" t="s">
        <v>428</v>
      </c>
      <c r="G726" s="922" t="s">
        <v>8</v>
      </c>
      <c r="H726" s="3250"/>
      <c r="I726" s="3210"/>
    </row>
    <row r="727" spans="2:9" ht="35.25" customHeight="1" thickBot="1" x14ac:dyDescent="0.25">
      <c r="B727" s="3444"/>
      <c r="C727" s="3473"/>
      <c r="D727" s="3307"/>
      <c r="E727" s="3475"/>
      <c r="F727" s="30" t="s">
        <v>427</v>
      </c>
      <c r="G727" s="922" t="s">
        <v>583</v>
      </c>
      <c r="H727" s="3250"/>
      <c r="I727" s="3210"/>
    </row>
    <row r="728" spans="2:9" ht="18" customHeight="1" thickBot="1" x14ac:dyDescent="0.25">
      <c r="B728" s="3444"/>
      <c r="C728" s="3473"/>
      <c r="D728" s="3307"/>
      <c r="E728" s="1407" t="s">
        <v>2910</v>
      </c>
      <c r="F728" s="1403"/>
      <c r="G728" s="1405"/>
      <c r="H728" s="3250"/>
      <c r="I728" s="3210"/>
    </row>
    <row r="729" spans="2:9" ht="18" customHeight="1" thickBot="1" x14ac:dyDescent="0.25">
      <c r="B729" s="3444"/>
      <c r="C729" s="3473"/>
      <c r="D729" s="3307"/>
      <c r="E729" s="3264" t="s">
        <v>2911</v>
      </c>
      <c r="F729" s="3264"/>
      <c r="G729" s="3264"/>
      <c r="H729" s="3250"/>
      <c r="I729" s="3210"/>
    </row>
    <row r="730" spans="2:9" ht="18.95" customHeight="1" thickBot="1" x14ac:dyDescent="0.25">
      <c r="B730" s="3444"/>
      <c r="C730" s="3473"/>
      <c r="D730" s="3307"/>
      <c r="E730" s="3372" t="s">
        <v>2907</v>
      </c>
      <c r="F730" s="1896"/>
      <c r="G730" s="2237"/>
      <c r="H730" s="3250"/>
      <c r="I730" s="3210"/>
    </row>
    <row r="731" spans="2:9" ht="35.25" customHeight="1" thickBot="1" x14ac:dyDescent="0.25">
      <c r="B731" s="3444"/>
      <c r="C731" s="3473"/>
      <c r="D731" s="3307"/>
      <c r="E731" s="3475"/>
      <c r="F731" s="907" t="s">
        <v>428</v>
      </c>
      <c r="G731" s="922" t="s">
        <v>8</v>
      </c>
      <c r="H731" s="3250"/>
      <c r="I731" s="3210"/>
    </row>
    <row r="732" spans="2:9" ht="35.25" customHeight="1" thickBot="1" x14ac:dyDescent="0.25">
      <c r="B732" s="3444"/>
      <c r="C732" s="3473"/>
      <c r="D732" s="3307"/>
      <c r="E732" s="3475"/>
      <c r="F732" s="30" t="s">
        <v>427</v>
      </c>
      <c r="G732" s="922" t="s">
        <v>76</v>
      </c>
      <c r="H732" s="3250"/>
      <c r="I732" s="3210"/>
    </row>
    <row r="733" spans="2:9" ht="18" customHeight="1" thickBot="1" x14ac:dyDescent="0.25">
      <c r="B733" s="3302"/>
      <c r="C733" s="3474"/>
      <c r="D733" s="3308"/>
      <c r="E733" s="3289" t="s">
        <v>2912</v>
      </c>
      <c r="F733" s="3230"/>
      <c r="G733" s="3231"/>
      <c r="H733" s="3251"/>
      <c r="I733" s="3211"/>
    </row>
    <row r="734" spans="2:9" ht="18.95" customHeight="1" thickTop="1" thickBot="1" x14ac:dyDescent="0.25">
      <c r="B734" s="3242" t="s">
        <v>2831</v>
      </c>
      <c r="C734" s="3245" t="s">
        <v>2832</v>
      </c>
      <c r="D734" s="3247" t="s">
        <v>2564</v>
      </c>
      <c r="E734" s="3266" t="s">
        <v>2924</v>
      </c>
      <c r="F734" s="3266"/>
      <c r="G734" s="3266"/>
      <c r="H734" s="3249" t="s">
        <v>2</v>
      </c>
      <c r="I734" s="3209" t="s">
        <v>2</v>
      </c>
    </row>
    <row r="735" spans="2:9" ht="18.95" customHeight="1" thickBot="1" x14ac:dyDescent="0.25">
      <c r="B735" s="3243"/>
      <c r="C735" s="1546"/>
      <c r="D735" s="1896"/>
      <c r="E735" s="3469" t="s">
        <v>2570</v>
      </c>
      <c r="F735" s="3469"/>
      <c r="G735" s="3469"/>
      <c r="H735" s="3250"/>
      <c r="I735" s="3210"/>
    </row>
    <row r="736" spans="2:9" ht="18.95" customHeight="1" thickTop="1" thickBot="1" x14ac:dyDescent="0.25">
      <c r="B736" s="3243"/>
      <c r="C736" s="1546"/>
      <c r="D736" s="1896"/>
      <c r="E736" s="3478" t="s">
        <v>2559</v>
      </c>
      <c r="F736" s="3478"/>
      <c r="G736" s="3478"/>
      <c r="H736" s="3250"/>
      <c r="I736" s="3210"/>
    </row>
    <row r="737" spans="2:9" ht="18.95" customHeight="1" thickBot="1" x14ac:dyDescent="0.25">
      <c r="B737" s="3243"/>
      <c r="C737" s="1546"/>
      <c r="D737" s="1896"/>
      <c r="E737" s="3469" t="s">
        <v>2571</v>
      </c>
      <c r="F737" s="3469"/>
      <c r="G737" s="3469"/>
      <c r="H737" s="3250"/>
      <c r="I737" s="3210"/>
    </row>
    <row r="738" spans="2:9" ht="18.95" customHeight="1" thickTop="1" thickBot="1" x14ac:dyDescent="0.25">
      <c r="B738" s="3243"/>
      <c r="C738" s="1546"/>
      <c r="D738" s="1896"/>
      <c r="E738" s="3478" t="s">
        <v>2560</v>
      </c>
      <c r="F738" s="3478"/>
      <c r="G738" s="3478"/>
      <c r="H738" s="3250"/>
      <c r="I738" s="3210"/>
    </row>
    <row r="739" spans="2:9" ht="18.95" customHeight="1" thickBot="1" x14ac:dyDescent="0.25">
      <c r="B739" s="3244"/>
      <c r="C739" s="3246"/>
      <c r="D739" s="3230"/>
      <c r="E739" s="3479" t="s">
        <v>2572</v>
      </c>
      <c r="F739" s="3479"/>
      <c r="G739" s="3479"/>
      <c r="H739" s="3251"/>
      <c r="I739" s="3211"/>
    </row>
    <row r="740" spans="2:9" ht="18.95" customHeight="1" thickTop="1" thickBot="1" x14ac:dyDescent="0.25">
      <c r="B740" s="3242" t="s">
        <v>2833</v>
      </c>
      <c r="C740" s="3245" t="s">
        <v>2834</v>
      </c>
      <c r="D740" s="3247" t="s">
        <v>2565</v>
      </c>
      <c r="E740" s="3309" t="s">
        <v>2913</v>
      </c>
      <c r="F740" s="3309"/>
      <c r="G740" s="3310"/>
      <c r="H740" s="3249" t="s">
        <v>2</v>
      </c>
      <c r="I740" s="3209" t="s">
        <v>2</v>
      </c>
    </row>
    <row r="741" spans="2:9" ht="18.95" customHeight="1" thickBot="1" x14ac:dyDescent="0.25">
      <c r="B741" s="3243"/>
      <c r="C741" s="1546"/>
      <c r="D741" s="1896"/>
      <c r="E741" s="1897" t="s">
        <v>2573</v>
      </c>
      <c r="F741" s="1897"/>
      <c r="G741" s="2282"/>
      <c r="H741" s="3250"/>
      <c r="I741" s="3210"/>
    </row>
    <row r="742" spans="2:9" ht="18.95" customHeight="1" thickBot="1" x14ac:dyDescent="0.25">
      <c r="B742" s="3243"/>
      <c r="C742" s="1546"/>
      <c r="D742" s="1896"/>
      <c r="E742" s="3311" t="s">
        <v>2914</v>
      </c>
      <c r="F742" s="3312"/>
      <c r="G742" s="3313"/>
      <c r="H742" s="3250"/>
      <c r="I742" s="3210"/>
    </row>
    <row r="743" spans="2:9" ht="18.95" customHeight="1" thickBot="1" x14ac:dyDescent="0.25">
      <c r="B743" s="3243"/>
      <c r="C743" s="1546"/>
      <c r="D743" s="1896"/>
      <c r="E743" s="1407" t="s">
        <v>2574</v>
      </c>
      <c r="F743" s="1403"/>
      <c r="G743" s="1405"/>
      <c r="H743" s="3250"/>
      <c r="I743" s="3210"/>
    </row>
    <row r="744" spans="2:9" ht="18.95" customHeight="1" thickBot="1" x14ac:dyDescent="0.25">
      <c r="B744" s="3243"/>
      <c r="C744" s="1546"/>
      <c r="D744" s="1896"/>
      <c r="E744" s="3290" t="s">
        <v>2915</v>
      </c>
      <c r="F744" s="3290"/>
      <c r="G744" s="3291"/>
      <c r="H744" s="3250"/>
      <c r="I744" s="3210"/>
    </row>
    <row r="745" spans="2:9" ht="18.95" customHeight="1" thickBot="1" x14ac:dyDescent="0.25">
      <c r="B745" s="3243"/>
      <c r="C745" s="1546"/>
      <c r="D745" s="1896"/>
      <c r="E745" s="3286" t="s">
        <v>2510</v>
      </c>
      <c r="F745" s="3286"/>
      <c r="G745" s="3287"/>
      <c r="H745" s="3250"/>
      <c r="I745" s="3210"/>
    </row>
    <row r="746" spans="2:9" ht="37.5" customHeight="1" thickBot="1" x14ac:dyDescent="0.25">
      <c r="B746" s="3243"/>
      <c r="C746" s="1546"/>
      <c r="D746" s="1896"/>
      <c r="E746" s="3285"/>
      <c r="F746" s="907" t="s">
        <v>428</v>
      </c>
      <c r="G746" s="937" t="s">
        <v>8</v>
      </c>
      <c r="H746" s="3250"/>
      <c r="I746" s="3210"/>
    </row>
    <row r="747" spans="2:9" ht="50.1" customHeight="1" thickBot="1" x14ac:dyDescent="0.25">
      <c r="B747" s="3243"/>
      <c r="C747" s="1546"/>
      <c r="D747" s="1896"/>
      <c r="E747" s="3285"/>
      <c r="F747" s="34" t="s">
        <v>425</v>
      </c>
      <c r="G747" s="937" t="s">
        <v>2511</v>
      </c>
      <c r="H747" s="3250"/>
      <c r="I747" s="3210"/>
    </row>
    <row r="748" spans="2:9" ht="18.95" customHeight="1" thickBot="1" x14ac:dyDescent="0.25">
      <c r="B748" s="3243"/>
      <c r="C748" s="1546"/>
      <c r="D748" s="1896"/>
      <c r="E748" s="1897" t="s">
        <v>2573</v>
      </c>
      <c r="F748" s="1897"/>
      <c r="G748" s="2282"/>
      <c r="H748" s="3250"/>
      <c r="I748" s="3210"/>
    </row>
    <row r="749" spans="2:9" ht="18.95" customHeight="1" thickBot="1" x14ac:dyDescent="0.25">
      <c r="B749" s="3243"/>
      <c r="C749" s="1546"/>
      <c r="D749" s="1896"/>
      <c r="E749" s="3290" t="s">
        <v>2915</v>
      </c>
      <c r="F749" s="3290"/>
      <c r="G749" s="3291"/>
      <c r="H749" s="3250"/>
      <c r="I749" s="3210"/>
    </row>
    <row r="750" spans="2:9" ht="18.95" customHeight="1" thickBot="1" x14ac:dyDescent="0.25">
      <c r="B750" s="3243"/>
      <c r="C750" s="1546"/>
      <c r="D750" s="1896"/>
      <c r="E750" s="3319" t="s">
        <v>2510</v>
      </c>
      <c r="F750" s="3320"/>
      <c r="G750" s="3321"/>
      <c r="H750" s="3250"/>
      <c r="I750" s="3210"/>
    </row>
    <row r="751" spans="2:9" ht="37.5" customHeight="1" thickBot="1" x14ac:dyDescent="0.25">
      <c r="B751" s="3243"/>
      <c r="C751" s="1546"/>
      <c r="D751" s="1896"/>
      <c r="E751" s="3288"/>
      <c r="F751" s="907" t="s">
        <v>428</v>
      </c>
      <c r="G751" s="937" t="s">
        <v>8</v>
      </c>
      <c r="H751" s="3250"/>
      <c r="I751" s="3210"/>
    </row>
    <row r="752" spans="2:9" ht="50.1" customHeight="1" thickBot="1" x14ac:dyDescent="0.25">
      <c r="B752" s="3243"/>
      <c r="C752" s="1546"/>
      <c r="D752" s="1896"/>
      <c r="E752" s="3288"/>
      <c r="F752" s="34" t="s">
        <v>425</v>
      </c>
      <c r="G752" s="937" t="s">
        <v>1144</v>
      </c>
      <c r="H752" s="3250"/>
      <c r="I752" s="3210"/>
    </row>
    <row r="753" spans="2:9" ht="18.95" customHeight="1" thickBot="1" x14ac:dyDescent="0.25">
      <c r="B753" s="3243"/>
      <c r="C753" s="1546"/>
      <c r="D753" s="1896"/>
      <c r="E753" s="3314" t="s">
        <v>835</v>
      </c>
      <c r="F753" s="3315"/>
      <c r="G753" s="3316"/>
      <c r="H753" s="3250"/>
      <c r="I753" s="3210"/>
    </row>
    <row r="754" spans="2:9" ht="18.95" customHeight="1" thickBot="1" x14ac:dyDescent="0.25">
      <c r="B754" s="3243"/>
      <c r="C754" s="1546"/>
      <c r="D754" s="1896"/>
      <c r="E754" s="3317" t="s">
        <v>2512</v>
      </c>
      <c r="F754" s="3286"/>
      <c r="G754" s="3287"/>
      <c r="H754" s="3250"/>
      <c r="I754" s="3210"/>
    </row>
    <row r="755" spans="2:9" ht="50.1" customHeight="1" thickBot="1" x14ac:dyDescent="0.25">
      <c r="B755" s="3243"/>
      <c r="C755" s="1546"/>
      <c r="D755" s="1896"/>
      <c r="E755" s="3276"/>
      <c r="F755" s="907" t="s">
        <v>428</v>
      </c>
      <c r="G755" s="937" t="s">
        <v>8</v>
      </c>
      <c r="H755" s="3250"/>
      <c r="I755" s="3210"/>
    </row>
    <row r="756" spans="2:9" ht="50.1" customHeight="1" thickBot="1" x14ac:dyDescent="0.25">
      <c r="B756" s="3243"/>
      <c r="C756" s="1546"/>
      <c r="D756" s="1896"/>
      <c r="E756" s="3278"/>
      <c r="F756" s="34" t="s">
        <v>425</v>
      </c>
      <c r="G756" s="937" t="s">
        <v>1036</v>
      </c>
      <c r="H756" s="3250"/>
      <c r="I756" s="3210"/>
    </row>
    <row r="757" spans="2:9" ht="18.95" customHeight="1" thickBot="1" x14ac:dyDescent="0.25">
      <c r="B757" s="3243"/>
      <c r="C757" s="1546"/>
      <c r="D757" s="1896"/>
      <c r="E757" s="3318" t="s">
        <v>2574</v>
      </c>
      <c r="F757" s="1897"/>
      <c r="G757" s="2282"/>
      <c r="H757" s="3250"/>
      <c r="I757" s="3210"/>
    </row>
    <row r="758" spans="2:9" ht="18.95" customHeight="1" thickBot="1" x14ac:dyDescent="0.25">
      <c r="B758" s="3243"/>
      <c r="C758" s="1546"/>
      <c r="D758" s="1896"/>
      <c r="E758" s="3290" t="s">
        <v>2915</v>
      </c>
      <c r="F758" s="3290"/>
      <c r="G758" s="3291"/>
      <c r="H758" s="3250"/>
      <c r="I758" s="3210"/>
    </row>
    <row r="759" spans="2:9" ht="18.95" customHeight="1" thickBot="1" x14ac:dyDescent="0.25">
      <c r="B759" s="3243"/>
      <c r="C759" s="1546"/>
      <c r="D759" s="1896"/>
      <c r="E759" s="3286" t="s">
        <v>2510</v>
      </c>
      <c r="F759" s="3286"/>
      <c r="G759" s="3287"/>
      <c r="H759" s="3250"/>
      <c r="I759" s="3210"/>
    </row>
    <row r="760" spans="2:9" ht="18.95" customHeight="1" thickBot="1" x14ac:dyDescent="0.25">
      <c r="B760" s="3243"/>
      <c r="C760" s="1546"/>
      <c r="D760" s="1896"/>
      <c r="E760" s="3286" t="s">
        <v>2513</v>
      </c>
      <c r="F760" s="3286"/>
      <c r="G760" s="3287"/>
      <c r="H760" s="3250"/>
      <c r="I760" s="3210"/>
    </row>
    <row r="761" spans="2:9" ht="50.1" customHeight="1" thickBot="1" x14ac:dyDescent="0.25">
      <c r="B761" s="3243"/>
      <c r="C761" s="1546"/>
      <c r="D761" s="1896"/>
      <c r="E761" s="3285"/>
      <c r="F761" s="907" t="s">
        <v>428</v>
      </c>
      <c r="G761" s="937" t="s">
        <v>8</v>
      </c>
      <c r="H761" s="3250"/>
      <c r="I761" s="3210"/>
    </row>
    <row r="762" spans="2:9" ht="41.25" customHeight="1" thickBot="1" x14ac:dyDescent="0.25">
      <c r="B762" s="3243"/>
      <c r="C762" s="1546"/>
      <c r="D762" s="1896"/>
      <c r="E762" s="3285"/>
      <c r="F762" s="34" t="s">
        <v>425</v>
      </c>
      <c r="G762" s="937" t="s">
        <v>699</v>
      </c>
      <c r="H762" s="3250"/>
      <c r="I762" s="3210"/>
    </row>
    <row r="763" spans="2:9" ht="18.95" customHeight="1" thickBot="1" x14ac:dyDescent="0.25">
      <c r="B763" s="3244"/>
      <c r="C763" s="3246"/>
      <c r="D763" s="3230"/>
      <c r="E763" s="3230" t="s">
        <v>2575</v>
      </c>
      <c r="F763" s="3230"/>
      <c r="G763" s="3231"/>
      <c r="H763" s="3251"/>
      <c r="I763" s="3211"/>
    </row>
    <row r="764" spans="2:9" ht="18.95" customHeight="1" thickTop="1" thickBot="1" x14ac:dyDescent="0.25">
      <c r="B764" s="3300" t="s">
        <v>2835</v>
      </c>
      <c r="C764" s="3303" t="s">
        <v>2836</v>
      </c>
      <c r="D764" s="3306" t="s">
        <v>8</v>
      </c>
      <c r="E764" s="3309" t="s">
        <v>2915</v>
      </c>
      <c r="F764" s="3309"/>
      <c r="G764" s="3310"/>
      <c r="H764" s="3249" t="s">
        <v>2</v>
      </c>
      <c r="I764" s="3209" t="s">
        <v>2</v>
      </c>
    </row>
    <row r="765" spans="2:9" ht="18.95" customHeight="1" thickBot="1" x14ac:dyDescent="0.25">
      <c r="B765" s="3301"/>
      <c r="C765" s="3304"/>
      <c r="D765" s="3307"/>
      <c r="E765" s="3319" t="s">
        <v>2514</v>
      </c>
      <c r="F765" s="3320"/>
      <c r="G765" s="3321"/>
      <c r="H765" s="3250"/>
      <c r="I765" s="3210"/>
    </row>
    <row r="766" spans="2:9" ht="39.75" customHeight="1" thickBot="1" x14ac:dyDescent="0.25">
      <c r="B766" s="3301"/>
      <c r="C766" s="3304"/>
      <c r="D766" s="3307"/>
      <c r="E766" s="3322"/>
      <c r="F766" s="907" t="s">
        <v>428</v>
      </c>
      <c r="G766" s="937" t="s">
        <v>8</v>
      </c>
      <c r="H766" s="3250"/>
      <c r="I766" s="3210"/>
    </row>
    <row r="767" spans="2:9" ht="37.5" customHeight="1" thickBot="1" x14ac:dyDescent="0.25">
      <c r="B767" s="3301"/>
      <c r="C767" s="3304"/>
      <c r="D767" s="3307"/>
      <c r="E767" s="3323"/>
      <c r="F767" s="34" t="s">
        <v>425</v>
      </c>
      <c r="G767" s="937" t="s">
        <v>699</v>
      </c>
      <c r="H767" s="3250"/>
      <c r="I767" s="3210"/>
    </row>
    <row r="768" spans="2:9" ht="44.25" customHeight="1" thickBot="1" x14ac:dyDescent="0.25">
      <c r="B768" s="3301"/>
      <c r="C768" s="3304"/>
      <c r="D768" s="3307"/>
      <c r="E768" s="3324"/>
      <c r="F768" s="34" t="s">
        <v>778</v>
      </c>
      <c r="G768" s="937" t="s">
        <v>8</v>
      </c>
      <c r="H768" s="3250"/>
      <c r="I768" s="3210"/>
    </row>
    <row r="769" spans="2:9" ht="18.95" customHeight="1" thickBot="1" x14ac:dyDescent="0.25">
      <c r="B769" s="3302"/>
      <c r="C769" s="3305"/>
      <c r="D769" s="3308"/>
      <c r="E769" s="3289" t="s">
        <v>2576</v>
      </c>
      <c r="F769" s="3230"/>
      <c r="G769" s="3231"/>
      <c r="H769" s="3251"/>
      <c r="I769" s="3211"/>
    </row>
    <row r="770" spans="2:9" ht="18.95" customHeight="1" thickTop="1" thickBot="1" x14ac:dyDescent="0.25">
      <c r="B770" s="3268" t="s">
        <v>2477</v>
      </c>
      <c r="C770" s="3476" t="s">
        <v>2742</v>
      </c>
      <c r="D770" s="3306" t="s">
        <v>2565</v>
      </c>
      <c r="E770" s="3477" t="s">
        <v>2916</v>
      </c>
      <c r="F770" s="3309"/>
      <c r="G770" s="3310"/>
      <c r="H770" s="3206" t="s">
        <v>2</v>
      </c>
      <c r="I770" s="3212" t="s">
        <v>2</v>
      </c>
    </row>
    <row r="771" spans="2:9" ht="18.95" customHeight="1" thickBot="1" x14ac:dyDescent="0.25">
      <c r="B771" s="3269"/>
      <c r="C771" s="3473"/>
      <c r="D771" s="3307"/>
      <c r="E771" s="1407" t="s">
        <v>2573</v>
      </c>
      <c r="F771" s="1403"/>
      <c r="G771" s="1405"/>
      <c r="H771" s="3207"/>
      <c r="I771" s="3213"/>
    </row>
    <row r="772" spans="2:9" ht="18.95" customHeight="1" thickBot="1" x14ac:dyDescent="0.25">
      <c r="B772" s="3269"/>
      <c r="C772" s="3473"/>
      <c r="D772" s="3307"/>
      <c r="E772" s="3290" t="s">
        <v>2914</v>
      </c>
      <c r="F772" s="3290"/>
      <c r="G772" s="3291"/>
      <c r="H772" s="3207"/>
      <c r="I772" s="3213"/>
    </row>
    <row r="773" spans="2:9" ht="18.95" customHeight="1" thickBot="1" x14ac:dyDescent="0.25">
      <c r="B773" s="3269"/>
      <c r="C773" s="3473"/>
      <c r="D773" s="3307"/>
      <c r="E773" s="1897" t="s">
        <v>2574</v>
      </c>
      <c r="F773" s="1897"/>
      <c r="G773" s="2282"/>
      <c r="H773" s="3207"/>
      <c r="I773" s="3213"/>
    </row>
    <row r="774" spans="2:9" ht="18.95" customHeight="1" thickBot="1" x14ac:dyDescent="0.25">
      <c r="B774" s="3269"/>
      <c r="C774" s="3473"/>
      <c r="D774" s="3307"/>
      <c r="E774" s="3290" t="s">
        <v>2915</v>
      </c>
      <c r="F774" s="3290"/>
      <c r="G774" s="3291"/>
      <c r="H774" s="3207"/>
      <c r="I774" s="3213"/>
    </row>
    <row r="775" spans="2:9" ht="18.95" customHeight="1" thickBot="1" x14ac:dyDescent="0.25">
      <c r="B775" s="3269"/>
      <c r="C775" s="3473"/>
      <c r="D775" s="3307"/>
      <c r="E775" s="3286" t="s">
        <v>2510</v>
      </c>
      <c r="F775" s="3286"/>
      <c r="G775" s="3287"/>
      <c r="H775" s="3207"/>
      <c r="I775" s="3213"/>
    </row>
    <row r="776" spans="2:9" ht="37.5" customHeight="1" thickBot="1" x14ac:dyDescent="0.25">
      <c r="B776" s="3269"/>
      <c r="C776" s="3473"/>
      <c r="D776" s="3307"/>
      <c r="E776" s="3285"/>
      <c r="F776" s="907" t="s">
        <v>428</v>
      </c>
      <c r="G776" s="937" t="s">
        <v>8</v>
      </c>
      <c r="H776" s="3207"/>
      <c r="I776" s="3213"/>
    </row>
    <row r="777" spans="2:9" ht="50.1" customHeight="1" thickBot="1" x14ac:dyDescent="0.25">
      <c r="B777" s="3269"/>
      <c r="C777" s="3473"/>
      <c r="D777" s="3307"/>
      <c r="E777" s="3285"/>
      <c r="F777" s="34" t="s">
        <v>424</v>
      </c>
      <c r="G777" s="937" t="s">
        <v>2511</v>
      </c>
      <c r="H777" s="3207"/>
      <c r="I777" s="3213"/>
    </row>
    <row r="778" spans="2:9" ht="18.95" customHeight="1" thickBot="1" x14ac:dyDescent="0.25">
      <c r="B778" s="3269"/>
      <c r="C778" s="3473"/>
      <c r="D778" s="3307"/>
      <c r="E778" s="1897" t="s">
        <v>2573</v>
      </c>
      <c r="F778" s="1897"/>
      <c r="G778" s="2282"/>
      <c r="H778" s="3207"/>
      <c r="I778" s="3213"/>
    </row>
    <row r="779" spans="2:9" ht="18.95" customHeight="1" thickBot="1" x14ac:dyDescent="0.25">
      <c r="B779" s="3269"/>
      <c r="C779" s="3473"/>
      <c r="D779" s="3307"/>
      <c r="E779" s="3290" t="s">
        <v>2915</v>
      </c>
      <c r="F779" s="3290"/>
      <c r="G779" s="3291"/>
      <c r="H779" s="3207"/>
      <c r="I779" s="3213"/>
    </row>
    <row r="780" spans="2:9" ht="18.95" customHeight="1" thickBot="1" x14ac:dyDescent="0.25">
      <c r="B780" s="3269"/>
      <c r="C780" s="3473"/>
      <c r="D780" s="3307"/>
      <c r="E780" s="3286" t="s">
        <v>2510</v>
      </c>
      <c r="F780" s="3286"/>
      <c r="G780" s="3287"/>
      <c r="H780" s="3207"/>
      <c r="I780" s="3213"/>
    </row>
    <row r="781" spans="2:9" ht="37.5" customHeight="1" thickBot="1" x14ac:dyDescent="0.25">
      <c r="B781" s="3269"/>
      <c r="C781" s="3473"/>
      <c r="D781" s="3307"/>
      <c r="E781" s="3285"/>
      <c r="F781" s="907" t="s">
        <v>428</v>
      </c>
      <c r="G781" s="937" t="s">
        <v>8</v>
      </c>
      <c r="H781" s="3207"/>
      <c r="I781" s="3213"/>
    </row>
    <row r="782" spans="2:9" ht="50.1" customHeight="1" thickBot="1" x14ac:dyDescent="0.25">
      <c r="B782" s="3269"/>
      <c r="C782" s="3473"/>
      <c r="D782" s="3307"/>
      <c r="E782" s="3285"/>
      <c r="F782" s="34" t="s">
        <v>424</v>
      </c>
      <c r="G782" s="937" t="s">
        <v>1144</v>
      </c>
      <c r="H782" s="3207"/>
      <c r="I782" s="3213"/>
    </row>
    <row r="783" spans="2:9" ht="18.95" customHeight="1" thickBot="1" x14ac:dyDescent="0.25">
      <c r="B783" s="3269"/>
      <c r="C783" s="3473"/>
      <c r="D783" s="3307"/>
      <c r="E783" s="3315" t="s">
        <v>835</v>
      </c>
      <c r="F783" s="3315"/>
      <c r="G783" s="3316"/>
      <c r="H783" s="3207"/>
      <c r="I783" s="3213"/>
    </row>
    <row r="784" spans="2:9" ht="18.95" customHeight="1" thickBot="1" x14ac:dyDescent="0.25">
      <c r="B784" s="3269"/>
      <c r="C784" s="3473"/>
      <c r="D784" s="3307"/>
      <c r="E784" s="3286" t="s">
        <v>2512</v>
      </c>
      <c r="F784" s="3286"/>
      <c r="G784" s="3287"/>
      <c r="H784" s="3207"/>
      <c r="I784" s="3213"/>
    </row>
    <row r="785" spans="2:9" ht="36" customHeight="1" thickBot="1" x14ac:dyDescent="0.25">
      <c r="B785" s="3269"/>
      <c r="C785" s="3473"/>
      <c r="D785" s="3307"/>
      <c r="E785" s="3285"/>
      <c r="F785" s="907" t="s">
        <v>428</v>
      </c>
      <c r="G785" s="937" t="s">
        <v>8</v>
      </c>
      <c r="H785" s="3207"/>
      <c r="I785" s="3213"/>
    </row>
    <row r="786" spans="2:9" ht="45.75" customHeight="1" thickBot="1" x14ac:dyDescent="0.25">
      <c r="B786" s="3269"/>
      <c r="C786" s="3473"/>
      <c r="D786" s="3307"/>
      <c r="E786" s="3285"/>
      <c r="F786" s="34" t="s">
        <v>424</v>
      </c>
      <c r="G786" s="937" t="s">
        <v>1036</v>
      </c>
      <c r="H786" s="3207"/>
      <c r="I786" s="3213"/>
    </row>
    <row r="787" spans="2:9" ht="18.95" customHeight="1" thickBot="1" x14ac:dyDescent="0.25">
      <c r="B787" s="3269"/>
      <c r="C787" s="3473"/>
      <c r="D787" s="3307"/>
      <c r="E787" s="1897" t="s">
        <v>2574</v>
      </c>
      <c r="F787" s="1897"/>
      <c r="G787" s="2282"/>
      <c r="H787" s="3207"/>
      <c r="I787" s="3213"/>
    </row>
    <row r="788" spans="2:9" ht="18.95" customHeight="1" thickBot="1" x14ac:dyDescent="0.25">
      <c r="B788" s="3269"/>
      <c r="C788" s="3473"/>
      <c r="D788" s="3307"/>
      <c r="E788" s="3290" t="s">
        <v>2915</v>
      </c>
      <c r="F788" s="3290"/>
      <c r="G788" s="3291"/>
      <c r="H788" s="3207"/>
      <c r="I788" s="3213"/>
    </row>
    <row r="789" spans="2:9" ht="18.95" customHeight="1" thickBot="1" x14ac:dyDescent="0.25">
      <c r="B789" s="3269"/>
      <c r="C789" s="3473"/>
      <c r="D789" s="3307"/>
      <c r="E789" s="3286" t="s">
        <v>2510</v>
      </c>
      <c r="F789" s="3286"/>
      <c r="G789" s="3287"/>
      <c r="H789" s="3207"/>
      <c r="I789" s="3213"/>
    </row>
    <row r="790" spans="2:9" ht="18.95" customHeight="1" thickBot="1" x14ac:dyDescent="0.25">
      <c r="B790" s="3269"/>
      <c r="C790" s="3473"/>
      <c r="D790" s="3307"/>
      <c r="E790" s="3286" t="s">
        <v>2513</v>
      </c>
      <c r="F790" s="3286"/>
      <c r="G790" s="3287"/>
      <c r="H790" s="3207"/>
      <c r="I790" s="3213"/>
    </row>
    <row r="791" spans="2:9" ht="39.75" customHeight="1" thickBot="1" x14ac:dyDescent="0.25">
      <c r="B791" s="3269"/>
      <c r="C791" s="3473"/>
      <c r="D791" s="3307"/>
      <c r="E791" s="3285"/>
      <c r="F791" s="907" t="s">
        <v>428</v>
      </c>
      <c r="G791" s="937" t="s">
        <v>8</v>
      </c>
      <c r="H791" s="3207"/>
      <c r="I791" s="3213"/>
    </row>
    <row r="792" spans="2:9" ht="52.5" customHeight="1" thickBot="1" x14ac:dyDescent="0.25">
      <c r="B792" s="3269"/>
      <c r="C792" s="3473"/>
      <c r="D792" s="3307"/>
      <c r="E792" s="3285"/>
      <c r="F792" s="34" t="s">
        <v>424</v>
      </c>
      <c r="G792" s="937" t="s">
        <v>343</v>
      </c>
      <c r="H792" s="3207"/>
      <c r="I792" s="3213"/>
    </row>
    <row r="793" spans="2:9" ht="18.95" customHeight="1" thickBot="1" x14ac:dyDescent="0.25">
      <c r="B793" s="3270"/>
      <c r="C793" s="3474"/>
      <c r="D793" s="3308"/>
      <c r="E793" s="3230" t="s">
        <v>2575</v>
      </c>
      <c r="F793" s="3230"/>
      <c r="G793" s="3231"/>
      <c r="H793" s="3208"/>
      <c r="I793" s="3214"/>
    </row>
    <row r="794" spans="2:9" ht="18.95" customHeight="1" thickTop="1" thickBot="1" x14ac:dyDescent="0.25">
      <c r="B794" s="3300" t="s">
        <v>2837</v>
      </c>
      <c r="C794" s="3303" t="s">
        <v>2838</v>
      </c>
      <c r="D794" s="3306" t="s">
        <v>8</v>
      </c>
      <c r="E794" s="3309" t="s">
        <v>2915</v>
      </c>
      <c r="F794" s="3309"/>
      <c r="G794" s="3310"/>
      <c r="H794" s="3249" t="s">
        <v>2</v>
      </c>
      <c r="I794" s="3209" t="s">
        <v>2</v>
      </c>
    </row>
    <row r="795" spans="2:9" ht="18.95" customHeight="1" thickBot="1" x14ac:dyDescent="0.25">
      <c r="B795" s="3301"/>
      <c r="C795" s="3304"/>
      <c r="D795" s="3307"/>
      <c r="E795" s="3319" t="s">
        <v>2514</v>
      </c>
      <c r="F795" s="3320"/>
      <c r="G795" s="3321"/>
      <c r="H795" s="3250"/>
      <c r="I795" s="3210"/>
    </row>
    <row r="796" spans="2:9" ht="39.75" customHeight="1" thickBot="1" x14ac:dyDescent="0.25">
      <c r="B796" s="3301"/>
      <c r="C796" s="3304"/>
      <c r="D796" s="3307"/>
      <c r="E796" s="3322"/>
      <c r="F796" s="907" t="s">
        <v>428</v>
      </c>
      <c r="G796" s="937" t="s">
        <v>8</v>
      </c>
      <c r="H796" s="3250"/>
      <c r="I796" s="3210"/>
    </row>
    <row r="797" spans="2:9" ht="50.25" customHeight="1" thickBot="1" x14ac:dyDescent="0.25">
      <c r="B797" s="3301"/>
      <c r="C797" s="3304"/>
      <c r="D797" s="3307"/>
      <c r="E797" s="3323"/>
      <c r="F797" s="34" t="s">
        <v>424</v>
      </c>
      <c r="G797" s="937" t="s">
        <v>343</v>
      </c>
      <c r="H797" s="3250"/>
      <c r="I797" s="3210"/>
    </row>
    <row r="798" spans="2:9" ht="52.5" customHeight="1" thickBot="1" x14ac:dyDescent="0.25">
      <c r="B798" s="3301"/>
      <c r="C798" s="3304"/>
      <c r="D798" s="3307"/>
      <c r="E798" s="3324"/>
      <c r="F798" s="34" t="s">
        <v>733</v>
      </c>
      <c r="G798" s="937" t="s">
        <v>8</v>
      </c>
      <c r="H798" s="3250"/>
      <c r="I798" s="3210"/>
    </row>
    <row r="799" spans="2:9" ht="18.95" customHeight="1" thickBot="1" x14ac:dyDescent="0.25">
      <c r="B799" s="3302"/>
      <c r="C799" s="3305"/>
      <c r="D799" s="3308"/>
      <c r="E799" s="3289" t="s">
        <v>2577</v>
      </c>
      <c r="F799" s="3230"/>
      <c r="G799" s="3231"/>
      <c r="H799" s="3251"/>
      <c r="I799" s="3211"/>
    </row>
    <row r="800" spans="2:9" ht="18.95" customHeight="1" thickTop="1" thickBot="1" x14ac:dyDescent="0.25">
      <c r="B800" s="3242" t="s">
        <v>2839</v>
      </c>
      <c r="C800" s="3247" t="s">
        <v>2840</v>
      </c>
      <c r="D800" s="3247" t="s">
        <v>2565</v>
      </c>
      <c r="E800" s="3477" t="s">
        <v>2913</v>
      </c>
      <c r="F800" s="3309"/>
      <c r="G800" s="3310"/>
      <c r="H800" s="3249" t="s">
        <v>2</v>
      </c>
      <c r="I800" s="3209" t="s">
        <v>2</v>
      </c>
    </row>
    <row r="801" spans="2:9" ht="18.95" customHeight="1" thickBot="1" x14ac:dyDescent="0.25">
      <c r="B801" s="3243"/>
      <c r="C801" s="1546"/>
      <c r="D801" s="1896"/>
      <c r="E801" s="1407" t="s">
        <v>2573</v>
      </c>
      <c r="F801" s="1403"/>
      <c r="G801" s="1405"/>
      <c r="H801" s="3250"/>
      <c r="I801" s="3210"/>
    </row>
    <row r="802" spans="2:9" ht="18.95" customHeight="1" thickBot="1" x14ac:dyDescent="0.25">
      <c r="B802" s="3243"/>
      <c r="C802" s="1546"/>
      <c r="D802" s="1896"/>
      <c r="E802" s="3290" t="s">
        <v>2914</v>
      </c>
      <c r="F802" s="3290"/>
      <c r="G802" s="3291"/>
      <c r="H802" s="3250"/>
      <c r="I802" s="3210"/>
    </row>
    <row r="803" spans="2:9" ht="18.95" customHeight="1" thickBot="1" x14ac:dyDescent="0.25">
      <c r="B803" s="3243"/>
      <c r="C803" s="1546"/>
      <c r="D803" s="1896"/>
      <c r="E803" s="1897" t="s">
        <v>2574</v>
      </c>
      <c r="F803" s="1897"/>
      <c r="G803" s="2282"/>
      <c r="H803" s="3250"/>
      <c r="I803" s="3210"/>
    </row>
    <row r="804" spans="2:9" ht="18.95" customHeight="1" thickBot="1" x14ac:dyDescent="0.25">
      <c r="B804" s="3243"/>
      <c r="C804" s="1546"/>
      <c r="D804" s="1896"/>
      <c r="E804" s="3290" t="s">
        <v>2915</v>
      </c>
      <c r="F804" s="3290"/>
      <c r="G804" s="3291"/>
      <c r="H804" s="3250"/>
      <c r="I804" s="3210"/>
    </row>
    <row r="805" spans="2:9" ht="18.95" customHeight="1" thickBot="1" x14ac:dyDescent="0.25">
      <c r="B805" s="3243"/>
      <c r="C805" s="1546"/>
      <c r="D805" s="1896"/>
      <c r="E805" s="3319" t="s">
        <v>2510</v>
      </c>
      <c r="F805" s="3320"/>
      <c r="G805" s="3321"/>
      <c r="H805" s="3250"/>
      <c r="I805" s="3210"/>
    </row>
    <row r="806" spans="2:9" ht="42.75" customHeight="1" thickBot="1" x14ac:dyDescent="0.25">
      <c r="B806" s="3243"/>
      <c r="C806" s="1546"/>
      <c r="D806" s="1896"/>
      <c r="E806" s="3322"/>
      <c r="F806" s="907" t="s">
        <v>428</v>
      </c>
      <c r="G806" s="937" t="s">
        <v>8</v>
      </c>
      <c r="H806" s="3250"/>
      <c r="I806" s="3210"/>
    </row>
    <row r="807" spans="2:9" ht="37.5" customHeight="1" thickBot="1" x14ac:dyDescent="0.25">
      <c r="B807" s="3243"/>
      <c r="C807" s="1546"/>
      <c r="D807" s="1896"/>
      <c r="E807" s="3324"/>
      <c r="F807" s="34" t="s">
        <v>2515</v>
      </c>
      <c r="G807" s="937" t="s">
        <v>2511</v>
      </c>
      <c r="H807" s="3250"/>
      <c r="I807" s="3210"/>
    </row>
    <row r="808" spans="2:9" ht="18.95" customHeight="1" thickBot="1" x14ac:dyDescent="0.25">
      <c r="B808" s="3243"/>
      <c r="C808" s="1546"/>
      <c r="D808" s="1896"/>
      <c r="E808" s="1407" t="s">
        <v>2573</v>
      </c>
      <c r="F808" s="1403"/>
      <c r="G808" s="1405"/>
      <c r="H808" s="3250"/>
      <c r="I808" s="3210"/>
    </row>
    <row r="809" spans="2:9" ht="18.95" customHeight="1" thickBot="1" x14ac:dyDescent="0.25">
      <c r="B809" s="3243"/>
      <c r="C809" s="1546"/>
      <c r="D809" s="1896"/>
      <c r="E809" s="3290" t="s">
        <v>2915</v>
      </c>
      <c r="F809" s="3290"/>
      <c r="G809" s="3291"/>
      <c r="H809" s="3250"/>
      <c r="I809" s="3210"/>
    </row>
    <row r="810" spans="2:9" ht="18.95" customHeight="1" thickBot="1" x14ac:dyDescent="0.25">
      <c r="B810" s="3243"/>
      <c r="C810" s="1546"/>
      <c r="D810" s="1896"/>
      <c r="E810" s="3319" t="s">
        <v>2510</v>
      </c>
      <c r="F810" s="3320"/>
      <c r="G810" s="3321"/>
      <c r="H810" s="3250"/>
      <c r="I810" s="3210"/>
    </row>
    <row r="811" spans="2:9" ht="37.5" customHeight="1" thickBot="1" x14ac:dyDescent="0.25">
      <c r="B811" s="3243"/>
      <c r="C811" s="1546"/>
      <c r="D811" s="1896"/>
      <c r="E811" s="3288"/>
      <c r="F811" s="907" t="s">
        <v>428</v>
      </c>
      <c r="G811" s="937" t="s">
        <v>8</v>
      </c>
      <c r="H811" s="3250"/>
      <c r="I811" s="3210"/>
    </row>
    <row r="812" spans="2:9" ht="36" customHeight="1" thickBot="1" x14ac:dyDescent="0.25">
      <c r="B812" s="3243"/>
      <c r="C812" s="1546"/>
      <c r="D812" s="1896"/>
      <c r="E812" s="3288"/>
      <c r="F812" s="34" t="s">
        <v>2515</v>
      </c>
      <c r="G812" s="937" t="s">
        <v>1144</v>
      </c>
      <c r="H812" s="3250"/>
      <c r="I812" s="3210"/>
    </row>
    <row r="813" spans="2:9" ht="18.95" customHeight="1" thickBot="1" x14ac:dyDescent="0.25">
      <c r="B813" s="3243"/>
      <c r="C813" s="1546"/>
      <c r="D813" s="1896"/>
      <c r="E813" s="3314" t="s">
        <v>835</v>
      </c>
      <c r="F813" s="3315"/>
      <c r="G813" s="3316"/>
      <c r="H813" s="3250"/>
      <c r="I813" s="3210"/>
    </row>
    <row r="814" spans="2:9" ht="18.95" customHeight="1" thickBot="1" x14ac:dyDescent="0.25">
      <c r="B814" s="3243"/>
      <c r="C814" s="1546"/>
      <c r="D814" s="1896"/>
      <c r="E814" s="3317" t="s">
        <v>2512</v>
      </c>
      <c r="F814" s="3286"/>
      <c r="G814" s="3287"/>
      <c r="H814" s="3250"/>
      <c r="I814" s="3210"/>
    </row>
    <row r="815" spans="2:9" ht="39.75" customHeight="1" thickBot="1" x14ac:dyDescent="0.25">
      <c r="B815" s="3243"/>
      <c r="C815" s="1546"/>
      <c r="D815" s="1896"/>
      <c r="E815" s="3276"/>
      <c r="F815" s="907" t="s">
        <v>428</v>
      </c>
      <c r="G815" s="937" t="s">
        <v>8</v>
      </c>
      <c r="H815" s="3250"/>
      <c r="I815" s="3210"/>
    </row>
    <row r="816" spans="2:9" ht="39.75" customHeight="1" thickBot="1" x14ac:dyDescent="0.25">
      <c r="B816" s="3243"/>
      <c r="C816" s="1546"/>
      <c r="D816" s="1896"/>
      <c r="E816" s="3278"/>
      <c r="F816" s="34" t="s">
        <v>2515</v>
      </c>
      <c r="G816" s="937" t="s">
        <v>1036</v>
      </c>
      <c r="H816" s="3250"/>
      <c r="I816" s="3210"/>
    </row>
    <row r="817" spans="2:9" ht="18.95" customHeight="1" thickBot="1" x14ac:dyDescent="0.25">
      <c r="B817" s="3243"/>
      <c r="C817" s="1546"/>
      <c r="D817" s="1896"/>
      <c r="E817" s="3318" t="s">
        <v>2574</v>
      </c>
      <c r="F817" s="1897"/>
      <c r="G817" s="2282"/>
      <c r="H817" s="3250"/>
      <c r="I817" s="3210"/>
    </row>
    <row r="818" spans="2:9" ht="18.95" customHeight="1" thickBot="1" x14ac:dyDescent="0.25">
      <c r="B818" s="3243"/>
      <c r="C818" s="1546"/>
      <c r="D818" s="1896"/>
      <c r="E818" s="3290" t="s">
        <v>2915</v>
      </c>
      <c r="F818" s="3290"/>
      <c r="G818" s="3291"/>
      <c r="H818" s="3250"/>
      <c r="I818" s="3210"/>
    </row>
    <row r="819" spans="2:9" ht="18.95" customHeight="1" thickBot="1" x14ac:dyDescent="0.25">
      <c r="B819" s="3243"/>
      <c r="C819" s="1546"/>
      <c r="D819" s="1896"/>
      <c r="E819" s="3319" t="s">
        <v>2510</v>
      </c>
      <c r="F819" s="3320"/>
      <c r="G819" s="3321"/>
      <c r="H819" s="3250"/>
      <c r="I819" s="3210"/>
    </row>
    <row r="820" spans="2:9" ht="18.95" customHeight="1" thickBot="1" x14ac:dyDescent="0.25">
      <c r="B820" s="3243"/>
      <c r="C820" s="1546"/>
      <c r="D820" s="1896"/>
      <c r="E820" s="3274" t="s">
        <v>2513</v>
      </c>
      <c r="F820" s="3274"/>
      <c r="G820" s="3274"/>
      <c r="H820" s="3250"/>
      <c r="I820" s="3210"/>
    </row>
    <row r="821" spans="2:9" ht="39.75" customHeight="1" thickBot="1" x14ac:dyDescent="0.25">
      <c r="B821" s="3243"/>
      <c r="C821" s="1546"/>
      <c r="D821" s="1896"/>
      <c r="E821" s="3288"/>
      <c r="F821" s="907" t="s">
        <v>428</v>
      </c>
      <c r="G821" s="937" t="s">
        <v>8</v>
      </c>
      <c r="H821" s="3250"/>
      <c r="I821" s="3210"/>
    </row>
    <row r="822" spans="2:9" ht="39.75" customHeight="1" thickBot="1" x14ac:dyDescent="0.25">
      <c r="B822" s="3243"/>
      <c r="C822" s="1546"/>
      <c r="D822" s="1896"/>
      <c r="E822" s="3288"/>
      <c r="F822" s="34" t="s">
        <v>2515</v>
      </c>
      <c r="G822" s="937" t="s">
        <v>699</v>
      </c>
      <c r="H822" s="3250"/>
      <c r="I822" s="3210"/>
    </row>
    <row r="823" spans="2:9" ht="18.95" customHeight="1" thickBot="1" x14ac:dyDescent="0.25">
      <c r="B823" s="3244"/>
      <c r="C823" s="3246"/>
      <c r="D823" s="3230"/>
      <c r="E823" s="3289" t="s">
        <v>2575</v>
      </c>
      <c r="F823" s="3230"/>
      <c r="G823" s="3231"/>
      <c r="H823" s="3251"/>
      <c r="I823" s="3211"/>
    </row>
    <row r="824" spans="2:9" ht="18.95" customHeight="1" thickTop="1" thickBot="1" x14ac:dyDescent="0.25">
      <c r="B824" s="3242" t="s">
        <v>2841</v>
      </c>
      <c r="C824" s="3245" t="s">
        <v>2842</v>
      </c>
      <c r="D824" s="3247" t="s">
        <v>8</v>
      </c>
      <c r="E824" s="3309" t="s">
        <v>2915</v>
      </c>
      <c r="F824" s="3309"/>
      <c r="G824" s="3310"/>
      <c r="H824" s="3249" t="s">
        <v>2</v>
      </c>
      <c r="I824" s="3209" t="s">
        <v>2</v>
      </c>
    </row>
    <row r="825" spans="2:9" ht="18.95" customHeight="1" thickBot="1" x14ac:dyDescent="0.25">
      <c r="B825" s="3444"/>
      <c r="C825" s="3445"/>
      <c r="D825" s="1404"/>
      <c r="E825" s="3287" t="s">
        <v>2514</v>
      </c>
      <c r="F825" s="3274"/>
      <c r="G825" s="3274"/>
      <c r="H825" s="3250"/>
      <c r="I825" s="3210"/>
    </row>
    <row r="826" spans="2:9" ht="39.75" customHeight="1" thickBot="1" x14ac:dyDescent="0.25">
      <c r="B826" s="3243"/>
      <c r="C826" s="1546"/>
      <c r="D826" s="1896"/>
      <c r="E826" s="3322"/>
      <c r="F826" s="907" t="s">
        <v>428</v>
      </c>
      <c r="G826" s="937" t="s">
        <v>8</v>
      </c>
      <c r="H826" s="3250"/>
      <c r="I826" s="3210"/>
    </row>
    <row r="827" spans="2:9" ht="39" customHeight="1" thickBot="1" x14ac:dyDescent="0.25">
      <c r="B827" s="3243"/>
      <c r="C827" s="1546"/>
      <c r="D827" s="1896"/>
      <c r="E827" s="3323"/>
      <c r="F827" s="34" t="s">
        <v>2515</v>
      </c>
      <c r="G827" s="937" t="s">
        <v>699</v>
      </c>
      <c r="H827" s="3250"/>
      <c r="I827" s="3210"/>
    </row>
    <row r="828" spans="2:9" ht="49.5" customHeight="1" thickBot="1" x14ac:dyDescent="0.25">
      <c r="B828" s="3243"/>
      <c r="C828" s="1546"/>
      <c r="D828" s="1896"/>
      <c r="E828" s="3324"/>
      <c r="F828" s="34" t="s">
        <v>2516</v>
      </c>
      <c r="G828" s="937" t="s">
        <v>8</v>
      </c>
      <c r="H828" s="3250"/>
      <c r="I828" s="3210"/>
    </row>
    <row r="829" spans="2:9" ht="18.95" customHeight="1" thickBot="1" x14ac:dyDescent="0.25">
      <c r="B829" s="3244"/>
      <c r="C829" s="3246"/>
      <c r="D829" s="3230"/>
      <c r="E829" s="3289" t="s">
        <v>2578</v>
      </c>
      <c r="F829" s="3230"/>
      <c r="G829" s="3231"/>
      <c r="H829" s="3251"/>
      <c r="I829" s="3211"/>
    </row>
    <row r="830" spans="2:9" ht="18.95" customHeight="1" thickTop="1" thickBot="1" x14ac:dyDescent="0.25">
      <c r="B830" s="3242" t="s">
        <v>2843</v>
      </c>
      <c r="C830" s="3247" t="s">
        <v>2844</v>
      </c>
      <c r="D830" s="3247" t="s">
        <v>2565</v>
      </c>
      <c r="E830" s="3477" t="s">
        <v>2913</v>
      </c>
      <c r="F830" s="3309"/>
      <c r="G830" s="3310"/>
      <c r="H830" s="3249" t="s">
        <v>2</v>
      </c>
      <c r="I830" s="3209" t="s">
        <v>2</v>
      </c>
    </row>
    <row r="831" spans="2:9" ht="18.95" customHeight="1" thickBot="1" x14ac:dyDescent="0.25">
      <c r="B831" s="3243"/>
      <c r="C831" s="1546"/>
      <c r="D831" s="1896"/>
      <c r="E831" s="1407" t="s">
        <v>2573</v>
      </c>
      <c r="F831" s="1403"/>
      <c r="G831" s="1405"/>
      <c r="H831" s="3250"/>
      <c r="I831" s="3210"/>
    </row>
    <row r="832" spans="2:9" ht="18.95" customHeight="1" thickBot="1" x14ac:dyDescent="0.25">
      <c r="B832" s="3243"/>
      <c r="C832" s="1546"/>
      <c r="D832" s="1896"/>
      <c r="E832" s="3290" t="s">
        <v>2914</v>
      </c>
      <c r="F832" s="3290"/>
      <c r="G832" s="3291"/>
      <c r="H832" s="3250"/>
      <c r="I832" s="3210"/>
    </row>
    <row r="833" spans="2:9" ht="18.95" customHeight="1" thickBot="1" x14ac:dyDescent="0.25">
      <c r="B833" s="3243"/>
      <c r="C833" s="1546"/>
      <c r="D833" s="1896"/>
      <c r="E833" s="1897" t="s">
        <v>2574</v>
      </c>
      <c r="F833" s="1897"/>
      <c r="G833" s="2282"/>
      <c r="H833" s="3250"/>
      <c r="I833" s="3210"/>
    </row>
    <row r="834" spans="2:9" ht="18.95" customHeight="1" thickBot="1" x14ac:dyDescent="0.25">
      <c r="B834" s="3243"/>
      <c r="C834" s="1546"/>
      <c r="D834" s="1896"/>
      <c r="E834" s="3290" t="s">
        <v>2915</v>
      </c>
      <c r="F834" s="3290"/>
      <c r="G834" s="3291"/>
      <c r="H834" s="3250"/>
      <c r="I834" s="3210"/>
    </row>
    <row r="835" spans="2:9" ht="18.95" customHeight="1" thickBot="1" x14ac:dyDescent="0.25">
      <c r="B835" s="3243"/>
      <c r="C835" s="1546"/>
      <c r="D835" s="1896"/>
      <c r="E835" s="3319" t="s">
        <v>2510</v>
      </c>
      <c r="F835" s="3320"/>
      <c r="G835" s="3321"/>
      <c r="H835" s="3250"/>
      <c r="I835" s="3210"/>
    </row>
    <row r="836" spans="2:9" ht="37.5" customHeight="1" thickBot="1" x14ac:dyDescent="0.25">
      <c r="B836" s="3243"/>
      <c r="C836" s="1546"/>
      <c r="D836" s="1896"/>
      <c r="E836" s="3322"/>
      <c r="F836" s="907" t="s">
        <v>428</v>
      </c>
      <c r="G836" s="937" t="s">
        <v>8</v>
      </c>
      <c r="H836" s="3250"/>
      <c r="I836" s="3210"/>
    </row>
    <row r="837" spans="2:9" ht="37.5" customHeight="1" thickBot="1" x14ac:dyDescent="0.25">
      <c r="B837" s="3243"/>
      <c r="C837" s="1546"/>
      <c r="D837" s="1896"/>
      <c r="E837" s="3324"/>
      <c r="F837" s="34" t="s">
        <v>2517</v>
      </c>
      <c r="G837" s="937" t="s">
        <v>2511</v>
      </c>
      <c r="H837" s="3250"/>
      <c r="I837" s="3210"/>
    </row>
    <row r="838" spans="2:9" ht="18.95" customHeight="1" thickBot="1" x14ac:dyDescent="0.25">
      <c r="B838" s="3243"/>
      <c r="C838" s="1546"/>
      <c r="D838" s="1896"/>
      <c r="E838" s="1407" t="s">
        <v>2573</v>
      </c>
      <c r="F838" s="1403"/>
      <c r="G838" s="1405"/>
      <c r="H838" s="3250"/>
      <c r="I838" s="3210"/>
    </row>
    <row r="839" spans="2:9" ht="18.95" customHeight="1" thickBot="1" x14ac:dyDescent="0.25">
      <c r="B839" s="3243"/>
      <c r="C839" s="1546"/>
      <c r="D839" s="1896"/>
      <c r="E839" s="3290" t="s">
        <v>2915</v>
      </c>
      <c r="F839" s="3290"/>
      <c r="G839" s="3291"/>
      <c r="H839" s="3250"/>
      <c r="I839" s="3210"/>
    </row>
    <row r="840" spans="2:9" ht="18.95" customHeight="1" thickBot="1" x14ac:dyDescent="0.25">
      <c r="B840" s="3243"/>
      <c r="C840" s="1546"/>
      <c r="D840" s="1896"/>
      <c r="E840" s="3319" t="s">
        <v>2510</v>
      </c>
      <c r="F840" s="3320"/>
      <c r="G840" s="3321"/>
      <c r="H840" s="3250"/>
      <c r="I840" s="3210"/>
    </row>
    <row r="841" spans="2:9" ht="37.5" customHeight="1" thickBot="1" x14ac:dyDescent="0.25">
      <c r="B841" s="3243"/>
      <c r="C841" s="1546"/>
      <c r="D841" s="1896"/>
      <c r="E841" s="3288"/>
      <c r="F841" s="907" t="s">
        <v>428</v>
      </c>
      <c r="G841" s="937" t="s">
        <v>8</v>
      </c>
      <c r="H841" s="3250"/>
      <c r="I841" s="3210"/>
    </row>
    <row r="842" spans="2:9" ht="39.75" customHeight="1" thickBot="1" x14ac:dyDescent="0.25">
      <c r="B842" s="3243"/>
      <c r="C842" s="1546"/>
      <c r="D842" s="1896"/>
      <c r="E842" s="3288"/>
      <c r="F842" s="34" t="s">
        <v>2517</v>
      </c>
      <c r="G842" s="937" t="s">
        <v>1144</v>
      </c>
      <c r="H842" s="3250"/>
      <c r="I842" s="3210"/>
    </row>
    <row r="843" spans="2:9" ht="18.95" customHeight="1" thickBot="1" x14ac:dyDescent="0.25">
      <c r="B843" s="3243"/>
      <c r="C843" s="1546"/>
      <c r="D843" s="1896"/>
      <c r="E843" s="3314" t="s">
        <v>835</v>
      </c>
      <c r="F843" s="3315"/>
      <c r="G843" s="3316"/>
      <c r="H843" s="3250"/>
      <c r="I843" s="3210"/>
    </row>
    <row r="844" spans="2:9" ht="18.95" customHeight="1" thickBot="1" x14ac:dyDescent="0.25">
      <c r="B844" s="3243"/>
      <c r="C844" s="1546"/>
      <c r="D844" s="1896"/>
      <c r="E844" s="3317" t="s">
        <v>2512</v>
      </c>
      <c r="F844" s="3286"/>
      <c r="G844" s="3287"/>
      <c r="H844" s="3250"/>
      <c r="I844" s="3210"/>
    </row>
    <row r="845" spans="2:9" ht="37.5" customHeight="1" thickBot="1" x14ac:dyDescent="0.25">
      <c r="B845" s="3243"/>
      <c r="C845" s="1546"/>
      <c r="D845" s="1896"/>
      <c r="E845" s="3276"/>
      <c r="F845" s="907" t="s">
        <v>428</v>
      </c>
      <c r="G845" s="937" t="s">
        <v>8</v>
      </c>
      <c r="H845" s="3250"/>
      <c r="I845" s="3210"/>
    </row>
    <row r="846" spans="2:9" ht="38.25" customHeight="1" thickBot="1" x14ac:dyDescent="0.25">
      <c r="B846" s="3243"/>
      <c r="C846" s="1546"/>
      <c r="D846" s="1896"/>
      <c r="E846" s="3278"/>
      <c r="F846" s="34" t="s">
        <v>2517</v>
      </c>
      <c r="G846" s="937" t="s">
        <v>1036</v>
      </c>
      <c r="H846" s="3250"/>
      <c r="I846" s="3210"/>
    </row>
    <row r="847" spans="2:9" ht="18.95" customHeight="1" thickBot="1" x14ac:dyDescent="0.25">
      <c r="B847" s="3243"/>
      <c r="C847" s="1546"/>
      <c r="D847" s="1896"/>
      <c r="E847" s="3318" t="s">
        <v>2574</v>
      </c>
      <c r="F847" s="1897"/>
      <c r="G847" s="2282"/>
      <c r="H847" s="3250"/>
      <c r="I847" s="3210"/>
    </row>
    <row r="848" spans="2:9" ht="18.95" customHeight="1" thickBot="1" x14ac:dyDescent="0.25">
      <c r="B848" s="3243"/>
      <c r="C848" s="1546"/>
      <c r="D848" s="1896"/>
      <c r="E848" s="3290" t="s">
        <v>2915</v>
      </c>
      <c r="F848" s="3290"/>
      <c r="G848" s="3291"/>
      <c r="H848" s="3250"/>
      <c r="I848" s="3210"/>
    </row>
    <row r="849" spans="2:9" ht="18.95" customHeight="1" thickBot="1" x14ac:dyDescent="0.25">
      <c r="B849" s="3243"/>
      <c r="C849" s="1546"/>
      <c r="D849" s="1896"/>
      <c r="E849" s="3319" t="s">
        <v>2510</v>
      </c>
      <c r="F849" s="3320"/>
      <c r="G849" s="3321"/>
      <c r="H849" s="3250"/>
      <c r="I849" s="3210"/>
    </row>
    <row r="850" spans="2:9" ht="18.95" customHeight="1" thickBot="1" x14ac:dyDescent="0.25">
      <c r="B850" s="3243"/>
      <c r="C850" s="1546"/>
      <c r="D850" s="1896"/>
      <c r="E850" s="3274" t="s">
        <v>2513</v>
      </c>
      <c r="F850" s="3274"/>
      <c r="G850" s="3274"/>
      <c r="H850" s="3250"/>
      <c r="I850" s="3210"/>
    </row>
    <row r="851" spans="2:9" ht="36.75" customHeight="1" thickBot="1" x14ac:dyDescent="0.25">
      <c r="B851" s="3243"/>
      <c r="C851" s="1546"/>
      <c r="D851" s="1896"/>
      <c r="E851" s="3288"/>
      <c r="F851" s="907" t="s">
        <v>428</v>
      </c>
      <c r="G851" s="937" t="s">
        <v>8</v>
      </c>
      <c r="H851" s="3250"/>
      <c r="I851" s="3210"/>
    </row>
    <row r="852" spans="2:9" ht="42.75" customHeight="1" thickBot="1" x14ac:dyDescent="0.25">
      <c r="B852" s="3243"/>
      <c r="C852" s="1546"/>
      <c r="D852" s="1896"/>
      <c r="E852" s="3288"/>
      <c r="F852" s="34" t="s">
        <v>2517</v>
      </c>
      <c r="G852" s="937" t="s">
        <v>343</v>
      </c>
      <c r="H852" s="3250"/>
      <c r="I852" s="3210"/>
    </row>
    <row r="853" spans="2:9" ht="18.95" customHeight="1" thickBot="1" x14ac:dyDescent="0.25">
      <c r="B853" s="3244"/>
      <c r="C853" s="3246"/>
      <c r="D853" s="3230"/>
      <c r="E853" s="3289" t="s">
        <v>2575</v>
      </c>
      <c r="F853" s="3230"/>
      <c r="G853" s="3231"/>
      <c r="H853" s="3251"/>
      <c r="I853" s="3211"/>
    </row>
    <row r="854" spans="2:9" ht="18.95" customHeight="1" thickTop="1" thickBot="1" x14ac:dyDescent="0.25">
      <c r="B854" s="3242" t="s">
        <v>2855</v>
      </c>
      <c r="C854" s="3245" t="s">
        <v>2856</v>
      </c>
      <c r="D854" s="3247" t="s">
        <v>8</v>
      </c>
      <c r="E854" s="3309" t="s">
        <v>2915</v>
      </c>
      <c r="F854" s="3309"/>
      <c r="G854" s="3310"/>
      <c r="H854" s="3249" t="s">
        <v>2</v>
      </c>
      <c r="I854" s="3209" t="s">
        <v>2</v>
      </c>
    </row>
    <row r="855" spans="2:9" ht="18.95" customHeight="1" thickBot="1" x14ac:dyDescent="0.25">
      <c r="B855" s="3444"/>
      <c r="C855" s="3445"/>
      <c r="D855" s="1404"/>
      <c r="E855" s="3290" t="s">
        <v>2915</v>
      </c>
      <c r="F855" s="3290"/>
      <c r="G855" s="3291"/>
      <c r="H855" s="3250"/>
      <c r="I855" s="3210"/>
    </row>
    <row r="856" spans="2:9" ht="39.75" customHeight="1" thickBot="1" x14ac:dyDescent="0.25">
      <c r="B856" s="3243"/>
      <c r="C856" s="1546"/>
      <c r="D856" s="1896"/>
      <c r="E856" s="3322"/>
      <c r="F856" s="907" t="s">
        <v>428</v>
      </c>
      <c r="G856" s="937" t="s">
        <v>8</v>
      </c>
      <c r="H856" s="3250"/>
      <c r="I856" s="3210"/>
    </row>
    <row r="857" spans="2:9" ht="40.5" customHeight="1" thickBot="1" x14ac:dyDescent="0.25">
      <c r="B857" s="3243"/>
      <c r="C857" s="1546"/>
      <c r="D857" s="1896"/>
      <c r="E857" s="3323"/>
      <c r="F857" s="34" t="s">
        <v>2517</v>
      </c>
      <c r="G857" s="937" t="s">
        <v>343</v>
      </c>
      <c r="H857" s="3250"/>
      <c r="I857" s="3210"/>
    </row>
    <row r="858" spans="2:9" ht="18.95" customHeight="1" thickBot="1" x14ac:dyDescent="0.25">
      <c r="B858" s="3244"/>
      <c r="C858" s="3246"/>
      <c r="D858" s="3230"/>
      <c r="E858" s="3289" t="s">
        <v>2579</v>
      </c>
      <c r="F858" s="3230"/>
      <c r="G858" s="3231"/>
      <c r="H858" s="3251"/>
      <c r="I858" s="3211"/>
    </row>
    <row r="859" spans="2:9" ht="18.95" customHeight="1" thickTop="1" thickBot="1" x14ac:dyDescent="0.25">
      <c r="B859" s="3268" t="s">
        <v>2478</v>
      </c>
      <c r="C859" s="3245" t="s">
        <v>2743</v>
      </c>
      <c r="D859" s="3247" t="s">
        <v>2561</v>
      </c>
      <c r="E859" s="3224" t="s">
        <v>2917</v>
      </c>
      <c r="F859" s="3224"/>
      <c r="G859" s="3224"/>
      <c r="H859" s="3206" t="s">
        <v>2</v>
      </c>
      <c r="I859" s="3212" t="s">
        <v>2</v>
      </c>
    </row>
    <row r="860" spans="2:9" ht="18.95" customHeight="1" thickBot="1" x14ac:dyDescent="0.25">
      <c r="B860" s="3269"/>
      <c r="C860" s="1546"/>
      <c r="D860" s="1896"/>
      <c r="E860" s="3225" t="s">
        <v>2544</v>
      </c>
      <c r="F860" s="3225"/>
      <c r="G860" s="3226"/>
      <c r="H860" s="3207"/>
      <c r="I860" s="3213"/>
    </row>
    <row r="861" spans="2:9" ht="41.25" customHeight="1" thickBot="1" x14ac:dyDescent="0.25">
      <c r="B861" s="3269"/>
      <c r="C861" s="1546"/>
      <c r="D861" s="1896"/>
      <c r="E861" s="3227"/>
      <c r="F861" s="30" t="s">
        <v>1133</v>
      </c>
      <c r="G861" s="286" t="s">
        <v>76</v>
      </c>
      <c r="H861" s="3207"/>
      <c r="I861" s="3213"/>
    </row>
    <row r="862" spans="2:9" ht="39" customHeight="1" thickBot="1" x14ac:dyDescent="0.25">
      <c r="B862" s="3269"/>
      <c r="C862" s="1546"/>
      <c r="D862" s="1896"/>
      <c r="E862" s="3227"/>
      <c r="F862" s="30" t="s">
        <v>1778</v>
      </c>
      <c r="G862" s="73" t="s">
        <v>578</v>
      </c>
      <c r="H862" s="3207"/>
      <c r="I862" s="3213"/>
    </row>
    <row r="863" spans="2:9" ht="18.95" customHeight="1" thickBot="1" x14ac:dyDescent="0.25">
      <c r="B863" s="3269"/>
      <c r="C863" s="1546"/>
      <c r="D863" s="1896"/>
      <c r="E863" s="1896" t="s">
        <v>2580</v>
      </c>
      <c r="F863" s="1896"/>
      <c r="G863" s="2237"/>
      <c r="H863" s="3207"/>
      <c r="I863" s="3213"/>
    </row>
    <row r="864" spans="2:9" ht="18.95" customHeight="1" thickBot="1" x14ac:dyDescent="0.25">
      <c r="B864" s="3269"/>
      <c r="C864" s="1546"/>
      <c r="D864" s="1896"/>
      <c r="E864" s="3228" t="s">
        <v>2918</v>
      </c>
      <c r="F864" s="3228"/>
      <c r="G864" s="3229"/>
      <c r="H864" s="3207"/>
      <c r="I864" s="3213"/>
    </row>
    <row r="865" spans="2:11" ht="18.95" customHeight="1" thickBot="1" x14ac:dyDescent="0.25">
      <c r="B865" s="3270"/>
      <c r="C865" s="3246"/>
      <c r="D865" s="3230"/>
      <c r="E865" s="3230" t="s">
        <v>2569</v>
      </c>
      <c r="F865" s="3230"/>
      <c r="G865" s="3231"/>
      <c r="H865" s="3208"/>
      <c r="I865" s="3214"/>
    </row>
    <row r="866" spans="2:11" ht="16.5" customHeight="1" thickTop="1" thickBot="1" x14ac:dyDescent="0.25">
      <c r="B866" s="3215"/>
      <c r="C866" s="3216"/>
      <c r="D866" s="3216"/>
      <c r="E866" s="3216"/>
      <c r="F866" s="3216"/>
      <c r="G866" s="3216"/>
      <c r="H866" s="3216"/>
      <c r="I866" s="3217"/>
    </row>
    <row r="867" spans="2:11" ht="18.95" customHeight="1" thickTop="1" thickBot="1" x14ac:dyDescent="0.3">
      <c r="B867" s="3242" t="s">
        <v>2845</v>
      </c>
      <c r="C867" s="3245" t="s">
        <v>2846</v>
      </c>
      <c r="D867" s="3247" t="s">
        <v>2581</v>
      </c>
      <c r="E867" s="3248" t="s">
        <v>2587</v>
      </c>
      <c r="F867" s="3248"/>
      <c r="G867" s="3248"/>
      <c r="H867" s="3249" t="s">
        <v>2</v>
      </c>
      <c r="I867" s="3209" t="s">
        <v>2</v>
      </c>
      <c r="J867"/>
      <c r="K867"/>
    </row>
    <row r="868" spans="2:11" ht="27" customHeight="1" thickBot="1" x14ac:dyDescent="0.3">
      <c r="B868" s="3243"/>
      <c r="C868" s="1546"/>
      <c r="D868" s="1896"/>
      <c r="E868" s="3494"/>
      <c r="F868" s="915" t="s">
        <v>2582</v>
      </c>
      <c r="G868" s="937" t="s">
        <v>2489</v>
      </c>
      <c r="H868" s="3250"/>
      <c r="I868" s="3210"/>
      <c r="J868"/>
      <c r="K868"/>
    </row>
    <row r="869" spans="2:11" ht="42" customHeight="1" thickBot="1" x14ac:dyDescent="0.25">
      <c r="B869" s="3243"/>
      <c r="C869" s="1546"/>
      <c r="D869" s="1896"/>
      <c r="E869" s="3495"/>
      <c r="F869" s="915" t="s">
        <v>2583</v>
      </c>
      <c r="G869" s="937" t="s">
        <v>2489</v>
      </c>
      <c r="H869" s="3250"/>
      <c r="I869" s="3210"/>
    </row>
    <row r="870" spans="2:11" ht="18.95" customHeight="1" thickBot="1" x14ac:dyDescent="0.3">
      <c r="B870" s="3243"/>
      <c r="C870" s="1546"/>
      <c r="D870" s="1896"/>
      <c r="E870" s="3356" t="s">
        <v>2586</v>
      </c>
      <c r="F870" s="3356"/>
      <c r="G870" s="3356"/>
      <c r="H870" s="3250"/>
      <c r="I870" s="3210"/>
      <c r="J870"/>
      <c r="K870"/>
    </row>
    <row r="871" spans="2:11" ht="18.95" customHeight="1" thickTop="1" thickBot="1" x14ac:dyDescent="0.3">
      <c r="B871" s="3243"/>
      <c r="C871" s="1546"/>
      <c r="D871" s="1896"/>
      <c r="E871" s="3496" t="s">
        <v>2587</v>
      </c>
      <c r="F871" s="3496"/>
      <c r="G871" s="3496"/>
      <c r="H871" s="3250"/>
      <c r="I871" s="3210"/>
      <c r="J871"/>
      <c r="K871"/>
    </row>
    <row r="872" spans="2:11" ht="27" customHeight="1" thickBot="1" x14ac:dyDescent="0.3">
      <c r="B872" s="3243"/>
      <c r="C872" s="1546"/>
      <c r="D872" s="1896"/>
      <c r="E872" s="3494"/>
      <c r="F872" s="915" t="s">
        <v>2582</v>
      </c>
      <c r="G872" s="937" t="s">
        <v>2489</v>
      </c>
      <c r="H872" s="3250"/>
      <c r="I872" s="3210"/>
      <c r="J872"/>
      <c r="K872"/>
    </row>
    <row r="873" spans="2:11" ht="25.5" customHeight="1" thickBot="1" x14ac:dyDescent="0.25">
      <c r="B873" s="3243"/>
      <c r="C873" s="1546"/>
      <c r="D873" s="1896"/>
      <c r="E873" s="3495"/>
      <c r="F873" s="915" t="s">
        <v>2583</v>
      </c>
      <c r="G873" s="937" t="s">
        <v>800</v>
      </c>
      <c r="H873" s="3250"/>
      <c r="I873" s="3210"/>
    </row>
    <row r="874" spans="2:11" ht="18.95" customHeight="1" thickBot="1" x14ac:dyDescent="0.25">
      <c r="B874" s="3243"/>
      <c r="C874" s="1546"/>
      <c r="D874" s="1896"/>
      <c r="E874" s="3356" t="s">
        <v>2585</v>
      </c>
      <c r="F874" s="3356"/>
      <c r="G874" s="3356"/>
      <c r="H874" s="3250"/>
      <c r="I874" s="3210"/>
    </row>
    <row r="875" spans="2:11" ht="18.95" customHeight="1" thickTop="1" thickBot="1" x14ac:dyDescent="0.3">
      <c r="B875" s="3243"/>
      <c r="C875" s="1546"/>
      <c r="D875" s="1896"/>
      <c r="E875" s="3496" t="s">
        <v>2587</v>
      </c>
      <c r="F875" s="3496"/>
      <c r="G875" s="3496"/>
      <c r="H875" s="3250"/>
      <c r="I875" s="3210"/>
      <c r="J875"/>
      <c r="K875"/>
    </row>
    <row r="876" spans="2:11" ht="27" customHeight="1" thickBot="1" x14ac:dyDescent="0.3">
      <c r="B876" s="3243"/>
      <c r="C876" s="1546"/>
      <c r="D876" s="1896"/>
      <c r="E876" s="3494"/>
      <c r="F876" s="915" t="s">
        <v>2582</v>
      </c>
      <c r="G876" s="937" t="s">
        <v>800</v>
      </c>
      <c r="H876" s="3250"/>
      <c r="I876" s="3210"/>
      <c r="J876"/>
      <c r="K876"/>
    </row>
    <row r="877" spans="2:11" ht="25.5" customHeight="1" thickBot="1" x14ac:dyDescent="0.25">
      <c r="B877" s="3243"/>
      <c r="C877" s="1546"/>
      <c r="D877" s="1896"/>
      <c r="E877" s="3495"/>
      <c r="F877" s="915" t="s">
        <v>2583</v>
      </c>
      <c r="G877" s="937" t="s">
        <v>800</v>
      </c>
      <c r="H877" s="3250"/>
      <c r="I877" s="3210"/>
    </row>
    <row r="878" spans="2:11" ht="18.95" customHeight="1" thickBot="1" x14ac:dyDescent="0.25">
      <c r="B878" s="3244"/>
      <c r="C878" s="3246"/>
      <c r="D878" s="3230"/>
      <c r="E878" s="3369" t="s">
        <v>2584</v>
      </c>
      <c r="F878" s="3369"/>
      <c r="G878" s="3369"/>
      <c r="H878" s="3251"/>
      <c r="I878" s="3211"/>
    </row>
    <row r="879" spans="2:11" ht="18.95" customHeight="1" thickTop="1" thickBot="1" x14ac:dyDescent="0.3">
      <c r="B879" s="3242" t="s">
        <v>2860</v>
      </c>
      <c r="C879" s="3245" t="s">
        <v>2897</v>
      </c>
      <c r="D879" s="3247" t="s">
        <v>2861</v>
      </c>
      <c r="E879" s="3523" t="s">
        <v>2862</v>
      </c>
      <c r="F879" s="3524"/>
      <c r="G879" s="3525"/>
      <c r="H879" s="3249" t="s">
        <v>2</v>
      </c>
      <c r="I879" s="3209" t="s">
        <v>2</v>
      </c>
      <c r="J879"/>
      <c r="K879"/>
    </row>
    <row r="880" spans="2:11" ht="51" customHeight="1" thickBot="1" x14ac:dyDescent="0.3">
      <c r="B880" s="3243"/>
      <c r="C880" s="1546"/>
      <c r="D880" s="1896"/>
      <c r="E880" s="3526"/>
      <c r="F880" s="907" t="s">
        <v>2898</v>
      </c>
      <c r="G880" s="922" t="s">
        <v>8</v>
      </c>
      <c r="H880" s="3250"/>
      <c r="I880" s="3210"/>
      <c r="J880"/>
      <c r="K880"/>
    </row>
    <row r="881" spans="2:13" ht="16.5" customHeight="1" thickBot="1" x14ac:dyDescent="0.25">
      <c r="B881" s="3243"/>
      <c r="C881" s="1546"/>
      <c r="D881" s="1896"/>
      <c r="E881" s="3527"/>
      <c r="F881" s="1391" t="s">
        <v>2863</v>
      </c>
      <c r="G881" s="1603"/>
      <c r="H881" s="3250"/>
      <c r="I881" s="3210"/>
    </row>
    <row r="882" spans="2:13" ht="32.25" customHeight="1" thickBot="1" x14ac:dyDescent="0.3">
      <c r="B882" s="3243"/>
      <c r="C882" s="1546"/>
      <c r="D882" s="1896"/>
      <c r="E882" s="3527"/>
      <c r="F882" s="30" t="s">
        <v>2899</v>
      </c>
      <c r="G882" s="922">
        <v>1</v>
      </c>
      <c r="H882" s="3250"/>
      <c r="I882" s="3210"/>
      <c r="J882"/>
      <c r="K882"/>
    </row>
    <row r="883" spans="2:13" ht="38.25" customHeight="1" thickBot="1" x14ac:dyDescent="0.3">
      <c r="B883" s="3243"/>
      <c r="C883" s="1546"/>
      <c r="D883" s="1896"/>
      <c r="E883" s="3527"/>
      <c r="F883" s="30" t="s">
        <v>2900</v>
      </c>
      <c r="G883" s="908" t="s">
        <v>2864</v>
      </c>
      <c r="H883" s="3250"/>
      <c r="I883" s="3210"/>
      <c r="J883"/>
      <c r="K883"/>
    </row>
    <row r="884" spans="2:13" ht="27" customHeight="1" thickBot="1" x14ac:dyDescent="0.3">
      <c r="B884" s="3243"/>
      <c r="C884" s="1546"/>
      <c r="D884" s="1896"/>
      <c r="E884" s="3527"/>
      <c r="F884" s="1391" t="s">
        <v>2865</v>
      </c>
      <c r="G884" s="1603"/>
      <c r="H884" s="3250"/>
      <c r="I884" s="3210"/>
      <c r="J884"/>
      <c r="K884"/>
    </row>
    <row r="885" spans="2:13" ht="42" customHeight="1" thickBot="1" x14ac:dyDescent="0.25">
      <c r="B885" s="3243"/>
      <c r="C885" s="1546"/>
      <c r="D885" s="1896"/>
      <c r="E885" s="3528"/>
      <c r="F885" s="30" t="s">
        <v>2901</v>
      </c>
      <c r="G885" s="922" t="s">
        <v>2866</v>
      </c>
      <c r="H885" s="3250"/>
      <c r="I885" s="3210"/>
    </row>
    <row r="886" spans="2:13" ht="18.95" customHeight="1" thickBot="1" x14ac:dyDescent="0.25">
      <c r="B886" s="3244"/>
      <c r="C886" s="3246"/>
      <c r="D886" s="3230"/>
      <c r="E886" s="3373" t="s">
        <v>2902</v>
      </c>
      <c r="F886" s="3373"/>
      <c r="G886" s="3373"/>
      <c r="H886" s="3251"/>
      <c r="I886" s="3211"/>
    </row>
    <row r="887" spans="2:13" ht="28.5" customHeight="1" thickTop="1" thickBot="1" x14ac:dyDescent="0.25">
      <c r="B887" s="3268" t="s">
        <v>2700</v>
      </c>
      <c r="C887" s="3245" t="s">
        <v>2748</v>
      </c>
      <c r="D887" s="3247" t="s">
        <v>2699</v>
      </c>
      <c r="E887" s="3508" t="s">
        <v>2703</v>
      </c>
      <c r="F887" s="3509"/>
      <c r="G887" s="3510"/>
      <c r="H887" s="3206" t="s">
        <v>2</v>
      </c>
      <c r="I887" s="3212" t="s">
        <v>2</v>
      </c>
    </row>
    <row r="888" spans="2:13" ht="36" customHeight="1" thickBot="1" x14ac:dyDescent="0.3">
      <c r="B888" s="3269"/>
      <c r="C888" s="1546"/>
      <c r="D888" s="1896"/>
      <c r="E888" s="3232"/>
      <c r="F888" s="34" t="s">
        <v>2690</v>
      </c>
      <c r="G888" s="937">
        <v>2</v>
      </c>
      <c r="H888" s="3207"/>
      <c r="I888" s="3213"/>
      <c r="K888"/>
      <c r="L888"/>
      <c r="M888"/>
    </row>
    <row r="889" spans="2:13" ht="36" customHeight="1" thickBot="1" x14ac:dyDescent="0.3">
      <c r="B889" s="3269"/>
      <c r="C889" s="1546"/>
      <c r="D889" s="1896"/>
      <c r="E889" s="3232"/>
      <c r="F889" s="34" t="s">
        <v>2692</v>
      </c>
      <c r="G889" s="937" t="s">
        <v>8</v>
      </c>
      <c r="H889" s="3207"/>
      <c r="I889" s="3213"/>
      <c r="K889"/>
      <c r="L889"/>
      <c r="M889"/>
    </row>
    <row r="890" spans="2:13" ht="17.25" customHeight="1" thickBot="1" x14ac:dyDescent="0.3">
      <c r="B890" s="3269"/>
      <c r="C890" s="1546"/>
      <c r="D890" s="1896"/>
      <c r="E890" s="3232"/>
      <c r="F890" s="3233" t="s">
        <v>2698</v>
      </c>
      <c r="G890" s="3234"/>
      <c r="H890" s="3207"/>
      <c r="I890" s="3213"/>
      <c r="K890"/>
      <c r="L890"/>
      <c r="M890"/>
    </row>
    <row r="891" spans="2:13" ht="48.75" customHeight="1" thickBot="1" x14ac:dyDescent="0.3">
      <c r="B891" s="3269"/>
      <c r="C891" s="1546"/>
      <c r="D891" s="1896"/>
      <c r="E891" s="3232"/>
      <c r="F891" s="915" t="s">
        <v>2697</v>
      </c>
      <c r="G891" s="937" t="s">
        <v>8</v>
      </c>
      <c r="H891" s="3207"/>
      <c r="I891" s="3213"/>
      <c r="K891"/>
      <c r="L891"/>
      <c r="M891"/>
    </row>
    <row r="892" spans="2:13" ht="30" customHeight="1" thickBot="1" x14ac:dyDescent="0.3">
      <c r="B892" s="3269"/>
      <c r="C892" s="1546"/>
      <c r="D892" s="1896"/>
      <c r="E892" s="3235" t="s">
        <v>2701</v>
      </c>
      <c r="F892" s="3236"/>
      <c r="G892" s="3237"/>
      <c r="H892" s="3207"/>
      <c r="I892" s="3213"/>
      <c r="K892"/>
      <c r="L892"/>
      <c r="M892"/>
    </row>
    <row r="893" spans="2:13" ht="37.5" customHeight="1" thickBot="1" x14ac:dyDescent="0.25">
      <c r="B893" s="3269"/>
      <c r="C893" s="1546"/>
      <c r="D893" s="1896"/>
      <c r="E893" s="3241"/>
      <c r="F893" s="34" t="s">
        <v>2638</v>
      </c>
      <c r="G893" s="937">
        <v>9</v>
      </c>
      <c r="H893" s="3207"/>
      <c r="I893" s="3213"/>
    </row>
    <row r="894" spans="2:13" ht="48.75" customHeight="1" thickBot="1" x14ac:dyDescent="0.25">
      <c r="B894" s="3269"/>
      <c r="C894" s="1546"/>
      <c r="D894" s="1896"/>
      <c r="E894" s="3241"/>
      <c r="F894" s="34" t="s">
        <v>2640</v>
      </c>
      <c r="G894" s="937">
        <v>17</v>
      </c>
      <c r="H894" s="3207"/>
      <c r="I894" s="3213"/>
    </row>
    <row r="895" spans="2:13" ht="39" customHeight="1" thickBot="1" x14ac:dyDescent="0.25">
      <c r="B895" s="3269"/>
      <c r="C895" s="1546"/>
      <c r="D895" s="1896"/>
      <c r="E895" s="3241"/>
      <c r="F895" s="34" t="s">
        <v>2645</v>
      </c>
      <c r="G895" s="937" t="s">
        <v>2646</v>
      </c>
      <c r="H895" s="3207"/>
      <c r="I895" s="3213"/>
    </row>
    <row r="896" spans="2:13" ht="39.75" customHeight="1" thickBot="1" x14ac:dyDescent="0.25">
      <c r="B896" s="3269"/>
      <c r="C896" s="1546"/>
      <c r="D896" s="1896"/>
      <c r="E896" s="3241"/>
      <c r="F896" s="34" t="s">
        <v>2645</v>
      </c>
      <c r="G896" s="937" t="s">
        <v>8</v>
      </c>
      <c r="H896" s="3207"/>
      <c r="I896" s="3213"/>
    </row>
    <row r="897" spans="2:10" ht="27.75" customHeight="1" thickBot="1" x14ac:dyDescent="0.25">
      <c r="B897" s="3269"/>
      <c r="C897" s="1546"/>
      <c r="D897" s="1896"/>
      <c r="E897" s="3241"/>
      <c r="F897" s="3233" t="s">
        <v>2676</v>
      </c>
      <c r="G897" s="3234"/>
      <c r="H897" s="3207"/>
      <c r="I897" s="3213"/>
    </row>
    <row r="898" spans="2:10" ht="39" customHeight="1" thickBot="1" x14ac:dyDescent="0.25">
      <c r="B898" s="3269"/>
      <c r="C898" s="1546"/>
      <c r="D898" s="1896"/>
      <c r="E898" s="3241"/>
      <c r="F898" s="907" t="s">
        <v>428</v>
      </c>
      <c r="G898" s="942" t="s">
        <v>2647</v>
      </c>
      <c r="H898" s="3207"/>
      <c r="I898" s="3213"/>
    </row>
    <row r="899" spans="2:10" ht="12.75" customHeight="1" thickBot="1" x14ac:dyDescent="0.25">
      <c r="B899" s="3269"/>
      <c r="C899" s="1546"/>
      <c r="D899" s="1896"/>
      <c r="E899" s="3241"/>
      <c r="F899" s="1896" t="s">
        <v>835</v>
      </c>
      <c r="G899" s="2237"/>
      <c r="H899" s="3207"/>
      <c r="I899" s="3213"/>
    </row>
    <row r="900" spans="2:10" ht="38.25" customHeight="1" thickBot="1" x14ac:dyDescent="0.25">
      <c r="B900" s="3269"/>
      <c r="C900" s="1546"/>
      <c r="D900" s="1896"/>
      <c r="E900" s="3241"/>
      <c r="F900" s="30" t="s">
        <v>426</v>
      </c>
      <c r="G900" s="942" t="s">
        <v>2704</v>
      </c>
      <c r="H900" s="3207"/>
      <c r="I900" s="3213"/>
    </row>
    <row r="901" spans="2:10" ht="18.95" customHeight="1" thickBot="1" x14ac:dyDescent="0.25">
      <c r="B901" s="3269"/>
      <c r="C901" s="1546"/>
      <c r="D901" s="1896"/>
      <c r="E901" s="3238" t="s">
        <v>835</v>
      </c>
      <c r="F901" s="3239"/>
      <c r="G901" s="3240"/>
      <c r="H901" s="3207"/>
      <c r="I901" s="3213"/>
    </row>
    <row r="902" spans="2:10" ht="37.5" customHeight="1" thickBot="1" x14ac:dyDescent="0.25">
      <c r="B902" s="3269"/>
      <c r="C902" s="1546"/>
      <c r="D902" s="1896"/>
      <c r="E902" s="3241"/>
      <c r="F902" s="34" t="s">
        <v>2638</v>
      </c>
      <c r="G902" s="937">
        <v>9</v>
      </c>
      <c r="H902" s="3207"/>
      <c r="I902" s="3213"/>
    </row>
    <row r="903" spans="2:10" ht="48.75" customHeight="1" thickBot="1" x14ac:dyDescent="0.25">
      <c r="B903" s="3269"/>
      <c r="C903" s="1546"/>
      <c r="D903" s="1896"/>
      <c r="E903" s="3241"/>
      <c r="F903" s="34" t="s">
        <v>2640</v>
      </c>
      <c r="G903" s="937">
        <v>18</v>
      </c>
      <c r="H903" s="3207"/>
      <c r="I903" s="3213"/>
    </row>
    <row r="904" spans="2:10" ht="39.75" customHeight="1" thickBot="1" x14ac:dyDescent="0.25">
      <c r="B904" s="3269"/>
      <c r="C904" s="1546"/>
      <c r="D904" s="1896"/>
      <c r="E904" s="3241"/>
      <c r="F904" s="34" t="s">
        <v>2645</v>
      </c>
      <c r="G904" s="937" t="s">
        <v>8</v>
      </c>
      <c r="H904" s="3207"/>
      <c r="I904" s="3213"/>
    </row>
    <row r="905" spans="2:10" ht="36.75" customHeight="1" thickBot="1" x14ac:dyDescent="0.25">
      <c r="B905" s="3269"/>
      <c r="C905" s="1546"/>
      <c r="D905" s="1896"/>
      <c r="E905" s="3241"/>
      <c r="F905" s="3233" t="s">
        <v>2677</v>
      </c>
      <c r="G905" s="3234"/>
      <c r="H905" s="3207"/>
      <c r="I905" s="3213"/>
    </row>
    <row r="906" spans="2:10" ht="34.5" customHeight="1" thickBot="1" x14ac:dyDescent="0.25">
      <c r="B906" s="3269"/>
      <c r="C906" s="1546"/>
      <c r="D906" s="1896"/>
      <c r="E906" s="3241"/>
      <c r="F906" s="34" t="s">
        <v>425</v>
      </c>
      <c r="G906" s="936" t="s">
        <v>699</v>
      </c>
      <c r="H906" s="3207"/>
      <c r="I906" s="3213"/>
    </row>
    <row r="907" spans="2:10" ht="63.75" customHeight="1" thickBot="1" x14ac:dyDescent="0.3">
      <c r="B907" s="3269"/>
      <c r="C907" s="1546"/>
      <c r="D907" s="1896"/>
      <c r="E907" s="3241"/>
      <c r="F907" s="34" t="s">
        <v>778</v>
      </c>
      <c r="G907" s="942" t="s">
        <v>2647</v>
      </c>
      <c r="H907" s="3207"/>
      <c r="I907" s="3213"/>
      <c r="J907"/>
    </row>
    <row r="908" spans="2:10" ht="18.95" customHeight="1" thickBot="1" x14ac:dyDescent="0.25">
      <c r="B908" s="3269"/>
      <c r="C908" s="1546"/>
      <c r="D908" s="1896"/>
      <c r="E908" s="3238" t="s">
        <v>835</v>
      </c>
      <c r="F908" s="3239"/>
      <c r="G908" s="3240"/>
      <c r="H908" s="3207"/>
      <c r="I908" s="3213"/>
    </row>
    <row r="909" spans="2:10" ht="37.5" customHeight="1" thickBot="1" x14ac:dyDescent="0.25">
      <c r="B909" s="3269"/>
      <c r="C909" s="1546"/>
      <c r="D909" s="1896"/>
      <c r="E909" s="3241"/>
      <c r="F909" s="34" t="s">
        <v>2638</v>
      </c>
      <c r="G909" s="937">
        <v>9</v>
      </c>
      <c r="H909" s="3207"/>
      <c r="I909" s="3213"/>
    </row>
    <row r="910" spans="2:10" ht="48.75" customHeight="1" thickBot="1" x14ac:dyDescent="0.25">
      <c r="B910" s="3269"/>
      <c r="C910" s="1546"/>
      <c r="D910" s="1896"/>
      <c r="E910" s="3241"/>
      <c r="F910" s="34" t="s">
        <v>2640</v>
      </c>
      <c r="G910" s="937">
        <v>19</v>
      </c>
      <c r="H910" s="3207"/>
      <c r="I910" s="3213"/>
    </row>
    <row r="911" spans="2:10" ht="39.75" customHeight="1" thickBot="1" x14ac:dyDescent="0.25">
      <c r="B911" s="3269"/>
      <c r="C911" s="1546"/>
      <c r="D911" s="1896"/>
      <c r="E911" s="3241"/>
      <c r="F911" s="34" t="s">
        <v>2645</v>
      </c>
      <c r="G911" s="937" t="s">
        <v>8</v>
      </c>
      <c r="H911" s="3207"/>
      <c r="I911" s="3213"/>
    </row>
    <row r="912" spans="2:10" ht="27.75" customHeight="1" thickBot="1" x14ac:dyDescent="0.25">
      <c r="B912" s="3269"/>
      <c r="C912" s="1546"/>
      <c r="D912" s="1896"/>
      <c r="E912" s="3241"/>
      <c r="F912" s="3233" t="s">
        <v>2678</v>
      </c>
      <c r="G912" s="3234"/>
      <c r="H912" s="3207"/>
      <c r="I912" s="3213"/>
    </row>
    <row r="913" spans="2:13" ht="38.25" customHeight="1" thickBot="1" x14ac:dyDescent="0.25">
      <c r="B913" s="3269"/>
      <c r="C913" s="1546"/>
      <c r="D913" s="1896"/>
      <c r="E913" s="3241"/>
      <c r="F913" s="34" t="s">
        <v>423</v>
      </c>
      <c r="G913" s="936" t="s">
        <v>699</v>
      </c>
      <c r="H913" s="3207"/>
      <c r="I913" s="3213"/>
    </row>
    <row r="914" spans="2:13" ht="48.75" customHeight="1" thickBot="1" x14ac:dyDescent="0.25">
      <c r="B914" s="3269"/>
      <c r="C914" s="1546"/>
      <c r="D914" s="1896"/>
      <c r="E914" s="3241"/>
      <c r="F914" s="34" t="s">
        <v>794</v>
      </c>
      <c r="G914" s="942" t="s">
        <v>2647</v>
      </c>
      <c r="H914" s="3207"/>
      <c r="I914" s="3213"/>
    </row>
    <row r="915" spans="2:13" ht="18.95" customHeight="1" thickBot="1" x14ac:dyDescent="0.25">
      <c r="B915" s="3269"/>
      <c r="C915" s="1546"/>
      <c r="D915" s="1896"/>
      <c r="E915" s="3238" t="s">
        <v>835</v>
      </c>
      <c r="F915" s="3239"/>
      <c r="G915" s="3240"/>
      <c r="H915" s="3207"/>
      <c r="I915" s="3213"/>
    </row>
    <row r="916" spans="2:13" ht="37.5" customHeight="1" thickBot="1" x14ac:dyDescent="0.25">
      <c r="B916" s="3269"/>
      <c r="C916" s="1546"/>
      <c r="D916" s="1896"/>
      <c r="E916" s="3241"/>
      <c r="F916" s="34" t="s">
        <v>2638</v>
      </c>
      <c r="G916" s="937">
        <v>9</v>
      </c>
      <c r="H916" s="3207"/>
      <c r="I916" s="3213"/>
    </row>
    <row r="917" spans="2:13" ht="48.75" customHeight="1" thickBot="1" x14ac:dyDescent="0.25">
      <c r="B917" s="3269"/>
      <c r="C917" s="1546"/>
      <c r="D917" s="1896"/>
      <c r="E917" s="3241"/>
      <c r="F917" s="34" t="s">
        <v>2640</v>
      </c>
      <c r="G917" s="937">
        <v>20</v>
      </c>
      <c r="H917" s="3207"/>
      <c r="I917" s="3213"/>
    </row>
    <row r="918" spans="2:13" ht="39.75" customHeight="1" thickBot="1" x14ac:dyDescent="0.25">
      <c r="B918" s="3269"/>
      <c r="C918" s="1546"/>
      <c r="D918" s="1896"/>
      <c r="E918" s="3241"/>
      <c r="F918" s="34" t="s">
        <v>2645</v>
      </c>
      <c r="G918" s="937" t="s">
        <v>8</v>
      </c>
      <c r="H918" s="3207"/>
      <c r="I918" s="3213"/>
    </row>
    <row r="919" spans="2:13" ht="39" customHeight="1" thickBot="1" x14ac:dyDescent="0.25">
      <c r="B919" s="3269"/>
      <c r="C919" s="1546"/>
      <c r="D919" s="1896"/>
      <c r="E919" s="3241"/>
      <c r="F919" s="3233" t="s">
        <v>2679</v>
      </c>
      <c r="G919" s="3234"/>
      <c r="H919" s="3207"/>
      <c r="I919" s="3213"/>
    </row>
    <row r="920" spans="2:13" ht="38.25" customHeight="1" thickBot="1" x14ac:dyDescent="0.25">
      <c r="B920" s="3269"/>
      <c r="C920" s="1546"/>
      <c r="D920" s="1896"/>
      <c r="E920" s="3241"/>
      <c r="F920" s="34" t="s">
        <v>421</v>
      </c>
      <c r="G920" s="936" t="s">
        <v>343</v>
      </c>
      <c r="H920" s="3207"/>
      <c r="I920" s="3213"/>
    </row>
    <row r="921" spans="2:13" ht="60.75" customHeight="1" thickBot="1" x14ac:dyDescent="0.3">
      <c r="B921" s="3269"/>
      <c r="C921" s="1546"/>
      <c r="D921" s="1896"/>
      <c r="E921" s="3241"/>
      <c r="F921" s="30" t="s">
        <v>428</v>
      </c>
      <c r="G921" s="942" t="s">
        <v>2647</v>
      </c>
      <c r="H921" s="3207"/>
      <c r="I921" s="3213"/>
      <c r="J921"/>
    </row>
    <row r="922" spans="2:13" ht="18.95" customHeight="1" thickBot="1" x14ac:dyDescent="0.25">
      <c r="B922" s="3269"/>
      <c r="C922" s="1546"/>
      <c r="D922" s="1896"/>
      <c r="E922" s="3511" t="s">
        <v>2649</v>
      </c>
      <c r="F922" s="3512"/>
      <c r="G922" s="3513"/>
      <c r="H922" s="3207"/>
      <c r="I922" s="3213"/>
    </row>
    <row r="923" spans="2:13" ht="24.75" customHeight="1" thickBot="1" x14ac:dyDescent="0.25">
      <c r="B923" s="3269"/>
      <c r="C923" s="1546"/>
      <c r="D923" s="1896"/>
      <c r="E923" s="3488" t="s">
        <v>2702</v>
      </c>
      <c r="F923" s="3489"/>
      <c r="G923" s="3490"/>
      <c r="H923" s="3207"/>
      <c r="I923" s="3213"/>
    </row>
    <row r="924" spans="2:13" ht="36" customHeight="1" thickBot="1" x14ac:dyDescent="0.3">
      <c r="B924" s="3269"/>
      <c r="C924" s="1546"/>
      <c r="D924" s="1896"/>
      <c r="E924" s="3232"/>
      <c r="F924" s="34" t="s">
        <v>2690</v>
      </c>
      <c r="G924" s="937">
        <v>2</v>
      </c>
      <c r="H924" s="3207"/>
      <c r="I924" s="3213"/>
      <c r="K924"/>
      <c r="L924"/>
      <c r="M924"/>
    </row>
    <row r="925" spans="2:13" ht="36" customHeight="1" thickBot="1" x14ac:dyDescent="0.3">
      <c r="B925" s="3269"/>
      <c r="C925" s="1546"/>
      <c r="D925" s="1896"/>
      <c r="E925" s="3232"/>
      <c r="F925" s="34" t="s">
        <v>2692</v>
      </c>
      <c r="G925" s="937" t="s">
        <v>8</v>
      </c>
      <c r="H925" s="3207"/>
      <c r="I925" s="3213"/>
      <c r="K925"/>
      <c r="L925"/>
      <c r="M925"/>
    </row>
    <row r="926" spans="2:13" ht="17.25" customHeight="1" thickBot="1" x14ac:dyDescent="0.3">
      <c r="B926" s="3269"/>
      <c r="C926" s="1546"/>
      <c r="D926" s="1896"/>
      <c r="E926" s="3232"/>
      <c r="F926" s="3233" t="s">
        <v>2698</v>
      </c>
      <c r="G926" s="3234"/>
      <c r="H926" s="3207"/>
      <c r="I926" s="3213"/>
      <c r="K926"/>
      <c r="L926"/>
      <c r="M926"/>
    </row>
    <row r="927" spans="2:13" ht="48.75" customHeight="1" thickBot="1" x14ac:dyDescent="0.3">
      <c r="B927" s="3269"/>
      <c r="C927" s="1546"/>
      <c r="D927" s="1896"/>
      <c r="E927" s="3232"/>
      <c r="F927" s="915" t="s">
        <v>2697</v>
      </c>
      <c r="G927" s="937" t="s">
        <v>8</v>
      </c>
      <c r="H927" s="3207"/>
      <c r="I927" s="3213"/>
      <c r="K927"/>
      <c r="L927"/>
      <c r="M927"/>
    </row>
    <row r="928" spans="2:13" ht="39" customHeight="1" thickBot="1" x14ac:dyDescent="0.3">
      <c r="B928" s="3269"/>
      <c r="C928" s="1546"/>
      <c r="D928" s="1896"/>
      <c r="E928" s="3235" t="s">
        <v>2701</v>
      </c>
      <c r="F928" s="3236"/>
      <c r="G928" s="3237"/>
      <c r="H928" s="3207"/>
      <c r="I928" s="3213"/>
      <c r="K928"/>
      <c r="L928"/>
      <c r="M928"/>
    </row>
    <row r="929" spans="2:13" ht="42.75" customHeight="1" thickBot="1" x14ac:dyDescent="0.3">
      <c r="B929" s="3269"/>
      <c r="C929" s="1546"/>
      <c r="D929" s="1896"/>
      <c r="E929" s="3235" t="s">
        <v>2728</v>
      </c>
      <c r="F929" s="3236"/>
      <c r="G929" s="3237"/>
      <c r="H929" s="3207"/>
      <c r="I929" s="3213"/>
      <c r="K929"/>
      <c r="L929"/>
      <c r="M929"/>
    </row>
    <row r="930" spans="2:13" ht="37.5" customHeight="1" thickBot="1" x14ac:dyDescent="0.25">
      <c r="B930" s="3269"/>
      <c r="C930" s="1546"/>
      <c r="D930" s="1896"/>
      <c r="E930" s="847"/>
      <c r="F930" s="34" t="s">
        <v>2638</v>
      </c>
      <c r="G930" s="937">
        <v>9</v>
      </c>
      <c r="H930" s="3207"/>
      <c r="I930" s="3213"/>
    </row>
    <row r="931" spans="2:13" ht="48.75" customHeight="1" thickBot="1" x14ac:dyDescent="0.25">
      <c r="B931" s="3269"/>
      <c r="C931" s="1546"/>
      <c r="D931" s="1896"/>
      <c r="E931" s="847"/>
      <c r="F931" s="34" t="s">
        <v>2640</v>
      </c>
      <c r="G931" s="937">
        <v>17</v>
      </c>
      <c r="H931" s="3207"/>
      <c r="I931" s="3213"/>
    </row>
    <row r="932" spans="2:13" ht="48.75" customHeight="1" thickBot="1" x14ac:dyDescent="0.25">
      <c r="B932" s="3269"/>
      <c r="C932" s="1546"/>
      <c r="D932" s="1896"/>
      <c r="E932" s="847"/>
      <c r="F932" s="34" t="s">
        <v>2645</v>
      </c>
      <c r="G932" s="937" t="s">
        <v>2646</v>
      </c>
      <c r="H932" s="3207"/>
      <c r="I932" s="3213"/>
    </row>
    <row r="933" spans="2:13" ht="39.75" customHeight="1" thickBot="1" x14ac:dyDescent="0.25">
      <c r="B933" s="3269"/>
      <c r="C933" s="1546"/>
      <c r="D933" s="1896"/>
      <c r="E933" s="847"/>
      <c r="F933" s="34" t="s">
        <v>2645</v>
      </c>
      <c r="G933" s="937" t="s">
        <v>8</v>
      </c>
      <c r="H933" s="3207"/>
      <c r="I933" s="3213"/>
    </row>
    <row r="934" spans="2:13" ht="18.95" customHeight="1" thickBot="1" x14ac:dyDescent="0.25">
      <c r="B934" s="3269"/>
      <c r="C934" s="1546"/>
      <c r="D934" s="1896"/>
      <c r="E934" s="3491" t="s">
        <v>2648</v>
      </c>
      <c r="F934" s="3492"/>
      <c r="G934" s="3493"/>
      <c r="H934" s="3207"/>
      <c r="I934" s="3213"/>
    </row>
    <row r="935" spans="2:13" ht="28.5" customHeight="1" thickTop="1" thickBot="1" x14ac:dyDescent="0.25">
      <c r="B935" s="3269"/>
      <c r="C935" s="1546"/>
      <c r="D935" s="1896"/>
      <c r="E935" s="3488" t="s">
        <v>2702</v>
      </c>
      <c r="F935" s="3489"/>
      <c r="G935" s="3490"/>
      <c r="H935" s="3207"/>
      <c r="I935" s="3213"/>
    </row>
    <row r="936" spans="2:13" ht="36" customHeight="1" thickBot="1" x14ac:dyDescent="0.3">
      <c r="B936" s="3269"/>
      <c r="C936" s="1546"/>
      <c r="D936" s="1896"/>
      <c r="E936" s="3232"/>
      <c r="F936" s="34" t="s">
        <v>2690</v>
      </c>
      <c r="G936" s="937">
        <v>2</v>
      </c>
      <c r="H936" s="3207"/>
      <c r="I936" s="3213"/>
      <c r="K936"/>
      <c r="L936"/>
      <c r="M936"/>
    </row>
    <row r="937" spans="2:13" ht="36" customHeight="1" thickBot="1" x14ac:dyDescent="0.3">
      <c r="B937" s="3269"/>
      <c r="C937" s="1546"/>
      <c r="D937" s="1896"/>
      <c r="E937" s="3232"/>
      <c r="F937" s="34" t="s">
        <v>2692</v>
      </c>
      <c r="G937" s="937" t="s">
        <v>8</v>
      </c>
      <c r="H937" s="3207"/>
      <c r="I937" s="3213"/>
      <c r="K937"/>
      <c r="L937"/>
      <c r="M937"/>
    </row>
    <row r="938" spans="2:13" ht="17.25" customHeight="1" thickBot="1" x14ac:dyDescent="0.3">
      <c r="B938" s="3269"/>
      <c r="C938" s="1546"/>
      <c r="D938" s="1896"/>
      <c r="E938" s="3232"/>
      <c r="F938" s="3233" t="s">
        <v>2698</v>
      </c>
      <c r="G938" s="3234"/>
      <c r="H938" s="3207"/>
      <c r="I938" s="3213"/>
      <c r="K938"/>
      <c r="L938"/>
      <c r="M938"/>
    </row>
    <row r="939" spans="2:13" ht="48.75" customHeight="1" thickBot="1" x14ac:dyDescent="0.3">
      <c r="B939" s="3269"/>
      <c r="C939" s="1546"/>
      <c r="D939" s="1896"/>
      <c r="E939" s="3232"/>
      <c r="F939" s="915" t="s">
        <v>2697</v>
      </c>
      <c r="G939" s="937" t="s">
        <v>8</v>
      </c>
      <c r="H939" s="3207"/>
      <c r="I939" s="3213"/>
      <c r="K939"/>
      <c r="L939"/>
      <c r="M939"/>
    </row>
    <row r="940" spans="2:13" ht="42.75" customHeight="1" thickBot="1" x14ac:dyDescent="0.3">
      <c r="B940" s="3269"/>
      <c r="C940" s="1546"/>
      <c r="D940" s="1896"/>
      <c r="E940" s="3235" t="s">
        <v>2701</v>
      </c>
      <c r="F940" s="3236"/>
      <c r="G940" s="3237"/>
      <c r="H940" s="3207"/>
      <c r="I940" s="3213"/>
      <c r="K940"/>
      <c r="L940"/>
      <c r="M940"/>
    </row>
    <row r="941" spans="2:13" ht="42.75" customHeight="1" thickBot="1" x14ac:dyDescent="0.3">
      <c r="B941" s="3269"/>
      <c r="C941" s="1546"/>
      <c r="D941" s="1896"/>
      <c r="E941" s="3235" t="s">
        <v>2728</v>
      </c>
      <c r="F941" s="3236"/>
      <c r="G941" s="3237"/>
      <c r="H941" s="3207"/>
      <c r="I941" s="3213"/>
      <c r="K941"/>
      <c r="L941"/>
      <c r="M941"/>
    </row>
    <row r="942" spans="2:13" ht="37.5" customHeight="1" thickBot="1" x14ac:dyDescent="0.25">
      <c r="B942" s="3269"/>
      <c r="C942" s="1546"/>
      <c r="D942" s="1896"/>
      <c r="E942" s="3241"/>
      <c r="F942" s="34" t="s">
        <v>2638</v>
      </c>
      <c r="G942" s="937">
        <v>9</v>
      </c>
      <c r="H942" s="3207"/>
      <c r="I942" s="3213"/>
    </row>
    <row r="943" spans="2:13" ht="48.75" customHeight="1" thickBot="1" x14ac:dyDescent="0.25">
      <c r="B943" s="3269"/>
      <c r="C943" s="1546"/>
      <c r="D943" s="1896"/>
      <c r="E943" s="3241"/>
      <c r="F943" s="34" t="s">
        <v>2640</v>
      </c>
      <c r="G943" s="937">
        <v>18</v>
      </c>
      <c r="H943" s="3207"/>
      <c r="I943" s="3213"/>
    </row>
    <row r="944" spans="2:13" ht="39.75" customHeight="1" thickBot="1" x14ac:dyDescent="0.25">
      <c r="B944" s="3269"/>
      <c r="C944" s="1546"/>
      <c r="D944" s="1896"/>
      <c r="E944" s="3241"/>
      <c r="F944" s="34" t="s">
        <v>2645</v>
      </c>
      <c r="G944" s="937" t="s">
        <v>8</v>
      </c>
      <c r="H944" s="3207"/>
      <c r="I944" s="3213"/>
    </row>
    <row r="945" spans="2:13" ht="18.95" customHeight="1" thickBot="1" x14ac:dyDescent="0.25">
      <c r="B945" s="3269"/>
      <c r="C945" s="1546"/>
      <c r="D945" s="1896"/>
      <c r="E945" s="3491" t="s">
        <v>2648</v>
      </c>
      <c r="F945" s="3492"/>
      <c r="G945" s="3493"/>
      <c r="H945" s="3207"/>
      <c r="I945" s="3213"/>
    </row>
    <row r="946" spans="2:13" ht="28.5" customHeight="1" thickTop="1" thickBot="1" x14ac:dyDescent="0.25">
      <c r="B946" s="3269"/>
      <c r="C946" s="1546"/>
      <c r="D946" s="1896"/>
      <c r="E946" s="3488" t="s">
        <v>2702</v>
      </c>
      <c r="F946" s="3489"/>
      <c r="G946" s="3490"/>
      <c r="H946" s="3207"/>
      <c r="I946" s="3213"/>
    </row>
    <row r="947" spans="2:13" ht="36" customHeight="1" thickBot="1" x14ac:dyDescent="0.3">
      <c r="B947" s="3269"/>
      <c r="C947" s="1546"/>
      <c r="D947" s="1896"/>
      <c r="E947" s="3232"/>
      <c r="F947" s="34" t="s">
        <v>2690</v>
      </c>
      <c r="G947" s="937">
        <v>2</v>
      </c>
      <c r="H947" s="3207"/>
      <c r="I947" s="3213"/>
      <c r="K947"/>
      <c r="L947"/>
      <c r="M947"/>
    </row>
    <row r="948" spans="2:13" ht="36" customHeight="1" thickBot="1" x14ac:dyDescent="0.3">
      <c r="B948" s="3269"/>
      <c r="C948" s="1546"/>
      <c r="D948" s="1896"/>
      <c r="E948" s="3232"/>
      <c r="F948" s="34" t="s">
        <v>2692</v>
      </c>
      <c r="G948" s="937" t="s">
        <v>8</v>
      </c>
      <c r="H948" s="3207"/>
      <c r="I948" s="3213"/>
      <c r="K948"/>
      <c r="L948"/>
      <c r="M948"/>
    </row>
    <row r="949" spans="2:13" ht="17.25" customHeight="1" thickBot="1" x14ac:dyDescent="0.3">
      <c r="B949" s="3269"/>
      <c r="C949" s="1546"/>
      <c r="D949" s="1896"/>
      <c r="E949" s="3232"/>
      <c r="F949" s="3233" t="s">
        <v>2698</v>
      </c>
      <c r="G949" s="3234"/>
      <c r="H949" s="3207"/>
      <c r="I949" s="3213"/>
      <c r="K949"/>
      <c r="L949"/>
      <c r="M949"/>
    </row>
    <row r="950" spans="2:13" ht="48.75" customHeight="1" thickBot="1" x14ac:dyDescent="0.3">
      <c r="B950" s="3269"/>
      <c r="C950" s="1546"/>
      <c r="D950" s="1896"/>
      <c r="E950" s="3232"/>
      <c r="F950" s="915" t="s">
        <v>2697</v>
      </c>
      <c r="G950" s="937" t="s">
        <v>8</v>
      </c>
      <c r="H950" s="3207"/>
      <c r="I950" s="3213"/>
      <c r="K950"/>
      <c r="L950"/>
      <c r="M950"/>
    </row>
    <row r="951" spans="2:13" ht="42.75" customHeight="1" thickBot="1" x14ac:dyDescent="0.3">
      <c r="B951" s="3269"/>
      <c r="C951" s="1546"/>
      <c r="D951" s="1896"/>
      <c r="E951" s="3235" t="s">
        <v>2701</v>
      </c>
      <c r="F951" s="3236"/>
      <c r="G951" s="3237"/>
      <c r="H951" s="3207"/>
      <c r="I951" s="3213"/>
      <c r="K951"/>
      <c r="L951"/>
      <c r="M951"/>
    </row>
    <row r="952" spans="2:13" ht="42.75" customHeight="1" thickBot="1" x14ac:dyDescent="0.3">
      <c r="B952" s="3269"/>
      <c r="C952" s="1546"/>
      <c r="D952" s="1896"/>
      <c r="E952" s="3235" t="s">
        <v>2726</v>
      </c>
      <c r="F952" s="3236"/>
      <c r="G952" s="3237"/>
      <c r="H952" s="3207"/>
      <c r="I952" s="3213"/>
      <c r="K952"/>
      <c r="L952"/>
      <c r="M952"/>
    </row>
    <row r="953" spans="2:13" ht="37.5" customHeight="1" thickBot="1" x14ac:dyDescent="0.25">
      <c r="B953" s="3269"/>
      <c r="C953" s="1546"/>
      <c r="D953" s="1896"/>
      <c r="E953" s="3241"/>
      <c r="F953" s="34" t="s">
        <v>2638</v>
      </c>
      <c r="G953" s="937">
        <v>9</v>
      </c>
      <c r="H953" s="3207"/>
      <c r="I953" s="3213"/>
    </row>
    <row r="954" spans="2:13" ht="48.75" customHeight="1" thickBot="1" x14ac:dyDescent="0.25">
      <c r="B954" s="3269"/>
      <c r="C954" s="1546"/>
      <c r="D954" s="1896"/>
      <c r="E954" s="3241"/>
      <c r="F954" s="34" t="s">
        <v>2640</v>
      </c>
      <c r="G954" s="937">
        <v>19</v>
      </c>
      <c r="H954" s="3207"/>
      <c r="I954" s="3213"/>
    </row>
    <row r="955" spans="2:13" ht="39.75" customHeight="1" thickBot="1" x14ac:dyDescent="0.25">
      <c r="B955" s="3269"/>
      <c r="C955" s="1546"/>
      <c r="D955" s="1896"/>
      <c r="E955" s="3241"/>
      <c r="F955" s="34" t="s">
        <v>2645</v>
      </c>
      <c r="G955" s="937" t="s">
        <v>8</v>
      </c>
      <c r="H955" s="3207"/>
      <c r="I955" s="3213"/>
    </row>
    <row r="956" spans="2:13" ht="18.95" customHeight="1" thickBot="1" x14ac:dyDescent="0.25">
      <c r="B956" s="3269"/>
      <c r="C956" s="1546"/>
      <c r="D956" s="1896"/>
      <c r="E956" s="3491" t="s">
        <v>2648</v>
      </c>
      <c r="F956" s="3492"/>
      <c r="G956" s="3493"/>
      <c r="H956" s="3207"/>
      <c r="I956" s="3213"/>
    </row>
    <row r="957" spans="2:13" ht="28.5" customHeight="1" thickTop="1" thickBot="1" x14ac:dyDescent="0.25">
      <c r="B957" s="3269"/>
      <c r="C957" s="1546"/>
      <c r="D957" s="1896"/>
      <c r="E957" s="3488" t="s">
        <v>2703</v>
      </c>
      <c r="F957" s="3489"/>
      <c r="G957" s="3490"/>
      <c r="H957" s="3207"/>
      <c r="I957" s="3213"/>
    </row>
    <row r="958" spans="2:13" ht="36" customHeight="1" thickBot="1" x14ac:dyDescent="0.3">
      <c r="B958" s="3269"/>
      <c r="C958" s="1546"/>
      <c r="D958" s="1896"/>
      <c r="E958" s="3232"/>
      <c r="F958" s="34" t="s">
        <v>2690</v>
      </c>
      <c r="G958" s="937">
        <v>2</v>
      </c>
      <c r="H958" s="3207"/>
      <c r="I958" s="3213"/>
      <c r="K958"/>
      <c r="L958"/>
      <c r="M958"/>
    </row>
    <row r="959" spans="2:13" ht="36" customHeight="1" thickBot="1" x14ac:dyDescent="0.3">
      <c r="B959" s="3269"/>
      <c r="C959" s="1546"/>
      <c r="D959" s="1896"/>
      <c r="E959" s="3232"/>
      <c r="F959" s="34" t="s">
        <v>2692</v>
      </c>
      <c r="G959" s="937" t="s">
        <v>8</v>
      </c>
      <c r="H959" s="3207"/>
      <c r="I959" s="3213"/>
      <c r="K959"/>
      <c r="L959"/>
      <c r="M959"/>
    </row>
    <row r="960" spans="2:13" ht="17.25" customHeight="1" thickBot="1" x14ac:dyDescent="0.3">
      <c r="B960" s="3269"/>
      <c r="C960" s="1546"/>
      <c r="D960" s="1896"/>
      <c r="E960" s="3232"/>
      <c r="F960" s="3233" t="s">
        <v>2698</v>
      </c>
      <c r="G960" s="3234"/>
      <c r="H960" s="3207"/>
      <c r="I960" s="3213"/>
      <c r="K960"/>
      <c r="L960"/>
      <c r="M960"/>
    </row>
    <row r="961" spans="2:13" ht="48.75" customHeight="1" thickBot="1" x14ac:dyDescent="0.3">
      <c r="B961" s="3269"/>
      <c r="C961" s="1546"/>
      <c r="D961" s="1896"/>
      <c r="E961" s="3232"/>
      <c r="F961" s="915" t="s">
        <v>2697</v>
      </c>
      <c r="G961" s="937" t="s">
        <v>8</v>
      </c>
      <c r="H961" s="3207"/>
      <c r="I961" s="3213"/>
      <c r="K961"/>
      <c r="L961"/>
      <c r="M961"/>
    </row>
    <row r="962" spans="2:13" ht="42.75" customHeight="1" thickBot="1" x14ac:dyDescent="0.3">
      <c r="B962" s="3269"/>
      <c r="C962" s="1546"/>
      <c r="D962" s="1896"/>
      <c r="E962" s="3235" t="s">
        <v>2701</v>
      </c>
      <c r="F962" s="3236"/>
      <c r="G962" s="3237"/>
      <c r="H962" s="3207"/>
      <c r="I962" s="3213"/>
      <c r="K962"/>
      <c r="L962"/>
      <c r="M962"/>
    </row>
    <row r="963" spans="2:13" ht="42.75" customHeight="1" thickBot="1" x14ac:dyDescent="0.3">
      <c r="B963" s="3269"/>
      <c r="C963" s="1546"/>
      <c r="D963" s="1896"/>
      <c r="E963" s="3235" t="s">
        <v>2726</v>
      </c>
      <c r="F963" s="3236"/>
      <c r="G963" s="3237"/>
      <c r="H963" s="3207"/>
      <c r="I963" s="3213"/>
      <c r="K963"/>
      <c r="L963"/>
      <c r="M963"/>
    </row>
    <row r="964" spans="2:13" ht="37.5" customHeight="1" thickBot="1" x14ac:dyDescent="0.25">
      <c r="B964" s="3269"/>
      <c r="C964" s="1546"/>
      <c r="D964" s="1896"/>
      <c r="E964" s="3241"/>
      <c r="F964" s="34" t="s">
        <v>2638</v>
      </c>
      <c r="G964" s="937">
        <v>9</v>
      </c>
      <c r="H964" s="3207"/>
      <c r="I964" s="3213"/>
    </row>
    <row r="965" spans="2:13" ht="48.75" customHeight="1" thickBot="1" x14ac:dyDescent="0.25">
      <c r="B965" s="3269"/>
      <c r="C965" s="1546"/>
      <c r="D965" s="1896"/>
      <c r="E965" s="3241"/>
      <c r="F965" s="34" t="s">
        <v>2640</v>
      </c>
      <c r="G965" s="937">
        <v>20</v>
      </c>
      <c r="H965" s="3207"/>
      <c r="I965" s="3213"/>
    </row>
    <row r="966" spans="2:13" ht="39.75" customHeight="1" thickBot="1" x14ac:dyDescent="0.25">
      <c r="B966" s="3269"/>
      <c r="C966" s="1546"/>
      <c r="D966" s="1896"/>
      <c r="E966" s="3241"/>
      <c r="F966" s="34" t="s">
        <v>2645</v>
      </c>
      <c r="G966" s="937" t="s">
        <v>8</v>
      </c>
      <c r="H966" s="3207"/>
      <c r="I966" s="3213"/>
    </row>
    <row r="967" spans="2:13" ht="16.5" customHeight="1" thickBot="1" x14ac:dyDescent="0.25">
      <c r="B967" s="3270"/>
      <c r="C967" s="3246"/>
      <c r="D967" s="3230"/>
      <c r="E967" s="3368" t="s">
        <v>2648</v>
      </c>
      <c r="F967" s="3398"/>
      <c r="G967" s="3370"/>
      <c r="H967" s="3208"/>
      <c r="I967" s="3214"/>
    </row>
    <row r="968" spans="2:13" ht="15.75" customHeight="1" thickTop="1" thickBot="1" x14ac:dyDescent="0.25">
      <c r="B968" s="3215"/>
      <c r="C968" s="3216"/>
      <c r="D968" s="3216"/>
      <c r="E968" s="3216"/>
      <c r="F968" s="3216"/>
      <c r="G968" s="3216"/>
      <c r="H968" s="3216"/>
      <c r="I968" s="3217"/>
    </row>
    <row r="969" spans="2:13" ht="16.5" customHeight="1" thickTop="1" thickBot="1" x14ac:dyDescent="0.3">
      <c r="B969" s="3497" t="s">
        <v>2689</v>
      </c>
      <c r="C969" s="3498"/>
      <c r="D969" s="3498"/>
      <c r="E969" s="3502" t="s">
        <v>2691</v>
      </c>
      <c r="F969" s="3503"/>
      <c r="G969" s="3504"/>
      <c r="H969" s="3218" t="s">
        <v>2</v>
      </c>
      <c r="I969" s="3221" t="s">
        <v>2</v>
      </c>
      <c r="K969"/>
      <c r="L969"/>
      <c r="M969"/>
    </row>
    <row r="970" spans="2:13" ht="36" customHeight="1" thickBot="1" x14ac:dyDescent="0.3">
      <c r="B970" s="3499"/>
      <c r="C970" s="2293"/>
      <c r="D970" s="2293"/>
      <c r="E970" s="3232"/>
      <c r="F970" s="34" t="s">
        <v>2690</v>
      </c>
      <c r="G970" s="937">
        <v>1</v>
      </c>
      <c r="H970" s="3219"/>
      <c r="I970" s="3222"/>
      <c r="K970"/>
      <c r="L970"/>
      <c r="M970"/>
    </row>
    <row r="971" spans="2:13" ht="36" customHeight="1" thickBot="1" x14ac:dyDescent="0.3">
      <c r="B971" s="3499"/>
      <c r="C971" s="2293"/>
      <c r="D971" s="2293"/>
      <c r="E971" s="3232"/>
      <c r="F971" s="34" t="s">
        <v>2692</v>
      </c>
      <c r="G971" s="937" t="s">
        <v>8</v>
      </c>
      <c r="H971" s="3219"/>
      <c r="I971" s="3222"/>
      <c r="K971"/>
      <c r="L971"/>
      <c r="M971"/>
    </row>
    <row r="972" spans="2:13" ht="26.25" customHeight="1" thickBot="1" x14ac:dyDescent="0.3">
      <c r="B972" s="3499"/>
      <c r="C972" s="2293"/>
      <c r="D972" s="2293"/>
      <c r="E972" s="3232"/>
      <c r="F972" s="2701" t="s">
        <v>2694</v>
      </c>
      <c r="G972" s="2735"/>
      <c r="H972" s="3219"/>
      <c r="I972" s="3222"/>
      <c r="K972"/>
      <c r="L972"/>
      <c r="M972"/>
    </row>
    <row r="973" spans="2:13" ht="50.25" customHeight="1" thickBot="1" x14ac:dyDescent="0.3">
      <c r="B973" s="3499"/>
      <c r="C973" s="2293"/>
      <c r="D973" s="2293"/>
      <c r="E973" s="3232"/>
      <c r="F973" s="915" t="s">
        <v>2696</v>
      </c>
      <c r="G973" s="937" t="s">
        <v>8</v>
      </c>
      <c r="H973" s="3219"/>
      <c r="I973" s="3222"/>
      <c r="K973"/>
      <c r="L973"/>
      <c r="M973"/>
    </row>
    <row r="974" spans="2:13" ht="42.75" customHeight="1" thickBot="1" x14ac:dyDescent="0.3">
      <c r="B974" s="3499"/>
      <c r="C974" s="2293"/>
      <c r="D974" s="2293"/>
      <c r="E974" s="3505" t="s">
        <v>2693</v>
      </c>
      <c r="F974" s="3506"/>
      <c r="G974" s="3507"/>
      <c r="H974" s="3219"/>
      <c r="I974" s="3222"/>
      <c r="K974"/>
      <c r="L974"/>
      <c r="M974"/>
    </row>
    <row r="975" spans="2:13" ht="16.5" customHeight="1" thickBot="1" x14ac:dyDescent="0.3">
      <c r="B975" s="3499"/>
      <c r="C975" s="2293"/>
      <c r="D975" s="2293"/>
      <c r="E975" s="3482" t="s">
        <v>2691</v>
      </c>
      <c r="F975" s="3483"/>
      <c r="G975" s="3484"/>
      <c r="H975" s="3219"/>
      <c r="I975" s="3222"/>
      <c r="K975"/>
      <c r="L975"/>
      <c r="M975"/>
    </row>
    <row r="976" spans="2:13" ht="36" customHeight="1" thickBot="1" x14ac:dyDescent="0.3">
      <c r="B976" s="3499"/>
      <c r="C976" s="2293"/>
      <c r="D976" s="2293"/>
      <c r="E976" s="3232"/>
      <c r="F976" s="34" t="s">
        <v>2690</v>
      </c>
      <c r="G976" s="937">
        <v>2</v>
      </c>
      <c r="H976" s="3219"/>
      <c r="I976" s="3222"/>
      <c r="K976"/>
      <c r="L976"/>
      <c r="M976"/>
    </row>
    <row r="977" spans="2:13" ht="36" customHeight="1" thickBot="1" x14ac:dyDescent="0.3">
      <c r="B977" s="3499"/>
      <c r="C977" s="2293"/>
      <c r="D977" s="2293"/>
      <c r="E977" s="3232"/>
      <c r="F977" s="34" t="s">
        <v>2692</v>
      </c>
      <c r="G977" s="937" t="s">
        <v>8</v>
      </c>
      <c r="H977" s="3219"/>
      <c r="I977" s="3222"/>
      <c r="K977"/>
      <c r="L977"/>
      <c r="M977"/>
    </row>
    <row r="978" spans="2:13" ht="26.25" customHeight="1" thickBot="1" x14ac:dyDescent="0.3">
      <c r="B978" s="3499"/>
      <c r="C978" s="2293"/>
      <c r="D978" s="2293"/>
      <c r="E978" s="3232"/>
      <c r="F978" s="2701" t="s">
        <v>2694</v>
      </c>
      <c r="G978" s="2735"/>
      <c r="H978" s="3219"/>
      <c r="I978" s="3222"/>
      <c r="K978"/>
      <c r="L978"/>
      <c r="M978"/>
    </row>
    <row r="979" spans="2:13" ht="48.75" customHeight="1" thickBot="1" x14ac:dyDescent="0.3">
      <c r="B979" s="3499"/>
      <c r="C979" s="2293"/>
      <c r="D979" s="2293"/>
      <c r="E979" s="3232"/>
      <c r="F979" s="915" t="s">
        <v>2697</v>
      </c>
      <c r="G979" s="937" t="s">
        <v>8</v>
      </c>
      <c r="H979" s="3219"/>
      <c r="I979" s="3222"/>
      <c r="K979"/>
      <c r="L979"/>
      <c r="M979"/>
    </row>
    <row r="980" spans="2:13" ht="42.75" customHeight="1" thickBot="1" x14ac:dyDescent="0.3">
      <c r="B980" s="3500"/>
      <c r="C980" s="3501"/>
      <c r="D980" s="3501"/>
      <c r="E980" s="3485" t="s">
        <v>2695</v>
      </c>
      <c r="F980" s="3486"/>
      <c r="G980" s="3487"/>
      <c r="H980" s="3220"/>
      <c r="I980" s="3223"/>
      <c r="K980"/>
      <c r="L980"/>
      <c r="M980"/>
    </row>
    <row r="981" spans="2:13" ht="15.75" customHeight="1" thickTop="1" thickBot="1" x14ac:dyDescent="0.25">
      <c r="B981" s="3215"/>
      <c r="C981" s="3216"/>
      <c r="D981" s="3216"/>
      <c r="E981" s="3216"/>
      <c r="F981" s="3216"/>
      <c r="G981" s="3216"/>
      <c r="H981" s="3216"/>
      <c r="I981" s="3217"/>
    </row>
    <row r="982" spans="2:13" ht="46.5" thickTop="1" thickBot="1" x14ac:dyDescent="0.25">
      <c r="B982" s="948" t="s">
        <v>2521</v>
      </c>
      <c r="C982" s="949" t="s">
        <v>2744</v>
      </c>
      <c r="D982" s="842" t="s">
        <v>2523</v>
      </c>
      <c r="E982" s="3480" t="s">
        <v>2525</v>
      </c>
      <c r="F982" s="3480"/>
      <c r="G982" s="3481"/>
      <c r="H982" s="950" t="s">
        <v>2</v>
      </c>
      <c r="I982" s="951" t="s">
        <v>2</v>
      </c>
    </row>
    <row r="983" spans="2:13" ht="46.5" thickTop="1" thickBot="1" x14ac:dyDescent="0.25">
      <c r="B983" s="948" t="s">
        <v>2522</v>
      </c>
      <c r="C983" s="949" t="s">
        <v>2745</v>
      </c>
      <c r="D983" s="842" t="s">
        <v>2524</v>
      </c>
      <c r="E983" s="3480" t="s">
        <v>2525</v>
      </c>
      <c r="F983" s="3480"/>
      <c r="G983" s="3481"/>
      <c r="H983" s="950" t="s">
        <v>2</v>
      </c>
      <c r="I983" s="951" t="s">
        <v>2</v>
      </c>
    </row>
    <row r="984" spans="2:13" ht="15" thickTop="1" x14ac:dyDescent="0.2"/>
    <row r="986" spans="2:13" x14ac:dyDescent="0.2">
      <c r="B986" s="966" t="s">
        <v>3098</v>
      </c>
    </row>
  </sheetData>
  <sheetProtection selectLockedCells="1"/>
  <dataConsolidate/>
  <mergeCells count="1024">
    <mergeCell ref="B454:B460"/>
    <mergeCell ref="C454:C460"/>
    <mergeCell ref="D454:D460"/>
    <mergeCell ref="E454:G454"/>
    <mergeCell ref="H454:H460"/>
    <mergeCell ref="I454:I460"/>
    <mergeCell ref="E458:G458"/>
    <mergeCell ref="E459:G459"/>
    <mergeCell ref="E460:G460"/>
    <mergeCell ref="B447:B453"/>
    <mergeCell ref="C447:C453"/>
    <mergeCell ref="D447:D453"/>
    <mergeCell ref="E447:G447"/>
    <mergeCell ref="H447:H453"/>
    <mergeCell ref="I447:I453"/>
    <mergeCell ref="E451:G451"/>
    <mergeCell ref="E452:G452"/>
    <mergeCell ref="E453:G453"/>
    <mergeCell ref="B440:B446"/>
    <mergeCell ref="C440:C446"/>
    <mergeCell ref="D440:D446"/>
    <mergeCell ref="E440:G440"/>
    <mergeCell ref="H440:H446"/>
    <mergeCell ref="I440:I446"/>
    <mergeCell ref="E444:G444"/>
    <mergeCell ref="E445:G445"/>
    <mergeCell ref="E446:G446"/>
    <mergeCell ref="B433:B439"/>
    <mergeCell ref="C433:C439"/>
    <mergeCell ref="D433:D439"/>
    <mergeCell ref="E433:G433"/>
    <mergeCell ref="H433:H439"/>
    <mergeCell ref="I433:I439"/>
    <mergeCell ref="E437:G437"/>
    <mergeCell ref="E438:G438"/>
    <mergeCell ref="E439:G439"/>
    <mergeCell ref="B539:B544"/>
    <mergeCell ref="C539:C544"/>
    <mergeCell ref="D539:D544"/>
    <mergeCell ref="E539:G539"/>
    <mergeCell ref="E542:G542"/>
    <mergeCell ref="E543:G543"/>
    <mergeCell ref="E544:G544"/>
    <mergeCell ref="B527:B532"/>
    <mergeCell ref="C527:C532"/>
    <mergeCell ref="D527:D532"/>
    <mergeCell ref="E527:G527"/>
    <mergeCell ref="E530:G530"/>
    <mergeCell ref="E531:G531"/>
    <mergeCell ref="E532:G532"/>
    <mergeCell ref="B533:B538"/>
    <mergeCell ref="C533:C538"/>
    <mergeCell ref="D533:D538"/>
    <mergeCell ref="E533:G533"/>
    <mergeCell ref="E536:G536"/>
    <mergeCell ref="E537:G537"/>
    <mergeCell ref="E538:G538"/>
    <mergeCell ref="E514:G514"/>
    <mergeCell ref="B515:B520"/>
    <mergeCell ref="C515:C520"/>
    <mergeCell ref="D515:D520"/>
    <mergeCell ref="E515:G515"/>
    <mergeCell ref="E518:G518"/>
    <mergeCell ref="E519:G519"/>
    <mergeCell ref="E520:G520"/>
    <mergeCell ref="E526:G526"/>
    <mergeCell ref="B521:B526"/>
    <mergeCell ref="C521:C526"/>
    <mergeCell ref="D521:D526"/>
    <mergeCell ref="E521:G521"/>
    <mergeCell ref="E524:G524"/>
    <mergeCell ref="E525:G525"/>
    <mergeCell ref="B509:B514"/>
    <mergeCell ref="C509:C514"/>
    <mergeCell ref="D509:D514"/>
    <mergeCell ref="E509:G509"/>
    <mergeCell ref="E512:G512"/>
    <mergeCell ref="E513:G513"/>
    <mergeCell ref="B497:B502"/>
    <mergeCell ref="C497:C502"/>
    <mergeCell ref="D497:D502"/>
    <mergeCell ref="E497:G497"/>
    <mergeCell ref="E500:G500"/>
    <mergeCell ref="E501:G501"/>
    <mergeCell ref="E502:G502"/>
    <mergeCell ref="B503:B508"/>
    <mergeCell ref="C503:C508"/>
    <mergeCell ref="D503:D508"/>
    <mergeCell ref="E503:G503"/>
    <mergeCell ref="E506:G506"/>
    <mergeCell ref="E507:G507"/>
    <mergeCell ref="E508:G508"/>
    <mergeCell ref="B485:B490"/>
    <mergeCell ref="C485:C490"/>
    <mergeCell ref="D485:D490"/>
    <mergeCell ref="E485:G485"/>
    <mergeCell ref="E488:G488"/>
    <mergeCell ref="E489:G489"/>
    <mergeCell ref="E490:G490"/>
    <mergeCell ref="B491:B496"/>
    <mergeCell ref="C491:C496"/>
    <mergeCell ref="D491:D496"/>
    <mergeCell ref="E491:G491"/>
    <mergeCell ref="E494:G494"/>
    <mergeCell ref="E495:G495"/>
    <mergeCell ref="E496:G496"/>
    <mergeCell ref="B473:B478"/>
    <mergeCell ref="C473:C478"/>
    <mergeCell ref="D473:D478"/>
    <mergeCell ref="E473:G473"/>
    <mergeCell ref="E476:G476"/>
    <mergeCell ref="E477:G477"/>
    <mergeCell ref="E478:G478"/>
    <mergeCell ref="B479:B484"/>
    <mergeCell ref="C479:C484"/>
    <mergeCell ref="D479:D484"/>
    <mergeCell ref="E479:G479"/>
    <mergeCell ref="E482:G482"/>
    <mergeCell ref="E483:G483"/>
    <mergeCell ref="E484:G484"/>
    <mergeCell ref="B461:B466"/>
    <mergeCell ref="C461:C466"/>
    <mergeCell ref="D461:D466"/>
    <mergeCell ref="E461:G461"/>
    <mergeCell ref="E464:G464"/>
    <mergeCell ref="E465:G465"/>
    <mergeCell ref="E466:G466"/>
    <mergeCell ref="B467:B472"/>
    <mergeCell ref="C467:C472"/>
    <mergeCell ref="D467:D472"/>
    <mergeCell ref="E467:G467"/>
    <mergeCell ref="E470:G470"/>
    <mergeCell ref="E471:G471"/>
    <mergeCell ref="E472:G472"/>
    <mergeCell ref="B419:B425"/>
    <mergeCell ref="C419:C425"/>
    <mergeCell ref="D419:D425"/>
    <mergeCell ref="E419:G419"/>
    <mergeCell ref="E423:G423"/>
    <mergeCell ref="E424:G424"/>
    <mergeCell ref="E425:G425"/>
    <mergeCell ref="B426:B432"/>
    <mergeCell ref="C426:C432"/>
    <mergeCell ref="D426:D432"/>
    <mergeCell ref="E426:G426"/>
    <mergeCell ref="E430:G430"/>
    <mergeCell ref="E431:G431"/>
    <mergeCell ref="E432:G432"/>
    <mergeCell ref="B405:B411"/>
    <mergeCell ref="C405:C411"/>
    <mergeCell ref="D405:D411"/>
    <mergeCell ref="E405:G405"/>
    <mergeCell ref="E409:G409"/>
    <mergeCell ref="E410:G410"/>
    <mergeCell ref="E411:G411"/>
    <mergeCell ref="B412:B418"/>
    <mergeCell ref="C412:C418"/>
    <mergeCell ref="D412:D418"/>
    <mergeCell ref="E412:G412"/>
    <mergeCell ref="E416:G416"/>
    <mergeCell ref="E417:G417"/>
    <mergeCell ref="E418:G418"/>
    <mergeCell ref="B391:B397"/>
    <mergeCell ref="C391:C397"/>
    <mergeCell ref="D391:D397"/>
    <mergeCell ref="E391:G391"/>
    <mergeCell ref="E395:G395"/>
    <mergeCell ref="E396:G396"/>
    <mergeCell ref="E397:G397"/>
    <mergeCell ref="B398:B404"/>
    <mergeCell ref="C398:C404"/>
    <mergeCell ref="D398:D404"/>
    <mergeCell ref="E398:G398"/>
    <mergeCell ref="E402:G402"/>
    <mergeCell ref="E403:G403"/>
    <mergeCell ref="E404:G404"/>
    <mergeCell ref="B377:B383"/>
    <mergeCell ref="C377:C383"/>
    <mergeCell ref="D377:D383"/>
    <mergeCell ref="E377:G377"/>
    <mergeCell ref="E381:G381"/>
    <mergeCell ref="E382:G382"/>
    <mergeCell ref="E383:G383"/>
    <mergeCell ref="B384:B390"/>
    <mergeCell ref="C384:C390"/>
    <mergeCell ref="D384:D390"/>
    <mergeCell ref="E384:G384"/>
    <mergeCell ref="E388:G388"/>
    <mergeCell ref="E389:G389"/>
    <mergeCell ref="E390:G390"/>
    <mergeCell ref="B363:B369"/>
    <mergeCell ref="C363:C369"/>
    <mergeCell ref="D363:D369"/>
    <mergeCell ref="E363:G363"/>
    <mergeCell ref="E367:G367"/>
    <mergeCell ref="E368:G368"/>
    <mergeCell ref="E369:G369"/>
    <mergeCell ref="B370:B376"/>
    <mergeCell ref="C370:C376"/>
    <mergeCell ref="D370:D376"/>
    <mergeCell ref="E370:G370"/>
    <mergeCell ref="E374:G374"/>
    <mergeCell ref="E375:G375"/>
    <mergeCell ref="E376:G376"/>
    <mergeCell ref="B349:B355"/>
    <mergeCell ref="C349:C355"/>
    <mergeCell ref="D349:D355"/>
    <mergeCell ref="E349:G349"/>
    <mergeCell ref="E353:G353"/>
    <mergeCell ref="E354:G354"/>
    <mergeCell ref="E355:G355"/>
    <mergeCell ref="B356:B362"/>
    <mergeCell ref="C356:C362"/>
    <mergeCell ref="D356:D362"/>
    <mergeCell ref="E356:G356"/>
    <mergeCell ref="E360:G360"/>
    <mergeCell ref="E361:G361"/>
    <mergeCell ref="E362:G362"/>
    <mergeCell ref="B337:B342"/>
    <mergeCell ref="C337:C342"/>
    <mergeCell ref="D337:D342"/>
    <mergeCell ref="E337:G337"/>
    <mergeCell ref="E340:G340"/>
    <mergeCell ref="E341:G341"/>
    <mergeCell ref="E342:G342"/>
    <mergeCell ref="B343:B348"/>
    <mergeCell ref="C343:C348"/>
    <mergeCell ref="D343:D348"/>
    <mergeCell ref="E343:G343"/>
    <mergeCell ref="E346:G346"/>
    <mergeCell ref="E347:G347"/>
    <mergeCell ref="E348:G348"/>
    <mergeCell ref="B323:B329"/>
    <mergeCell ref="C323:C329"/>
    <mergeCell ref="D323:D329"/>
    <mergeCell ref="E323:G323"/>
    <mergeCell ref="E327:G327"/>
    <mergeCell ref="E328:G328"/>
    <mergeCell ref="E329:G329"/>
    <mergeCell ref="B330:B336"/>
    <mergeCell ref="C330:C336"/>
    <mergeCell ref="D330:D336"/>
    <mergeCell ref="E330:G330"/>
    <mergeCell ref="E334:G334"/>
    <mergeCell ref="E335:G335"/>
    <mergeCell ref="E336:G336"/>
    <mergeCell ref="C316:C322"/>
    <mergeCell ref="D316:D322"/>
    <mergeCell ref="E316:G316"/>
    <mergeCell ref="E320:G320"/>
    <mergeCell ref="E321:G321"/>
    <mergeCell ref="E322:G322"/>
    <mergeCell ref="E295:G295"/>
    <mergeCell ref="E299:G299"/>
    <mergeCell ref="E300:G300"/>
    <mergeCell ref="E301:G301"/>
    <mergeCell ref="B302:B308"/>
    <mergeCell ref="C302:C308"/>
    <mergeCell ref="D302:D308"/>
    <mergeCell ref="E302:G302"/>
    <mergeCell ref="E306:G306"/>
    <mergeCell ref="E307:G307"/>
    <mergeCell ref="E308:G308"/>
    <mergeCell ref="B866:I866"/>
    <mergeCell ref="H867:H878"/>
    <mergeCell ref="H879:H886"/>
    <mergeCell ref="E66:G67"/>
    <mergeCell ref="B285:B289"/>
    <mergeCell ref="C285:C289"/>
    <mergeCell ref="D285:D289"/>
    <mergeCell ref="E285:G285"/>
    <mergeCell ref="E288:G288"/>
    <mergeCell ref="E289:G289"/>
    <mergeCell ref="E287:G287"/>
    <mergeCell ref="B290:B294"/>
    <mergeCell ref="C290:C294"/>
    <mergeCell ref="D290:D294"/>
    <mergeCell ref="E290:G290"/>
    <mergeCell ref="E292:G292"/>
    <mergeCell ref="E293:G293"/>
    <mergeCell ref="E294:G294"/>
    <mergeCell ref="E282:G282"/>
    <mergeCell ref="E283:G283"/>
    <mergeCell ref="E284:G284"/>
    <mergeCell ref="E228:G228"/>
    <mergeCell ref="B229:B246"/>
    <mergeCell ref="C229:C246"/>
    <mergeCell ref="B879:B886"/>
    <mergeCell ref="C879:C886"/>
    <mergeCell ref="D879:D886"/>
    <mergeCell ref="E879:G879"/>
    <mergeCell ref="E886:G886"/>
    <mergeCell ref="F881:G881"/>
    <mergeCell ref="F884:G884"/>
    <mergeCell ref="E880:E885"/>
    <mergeCell ref="E868:E869"/>
    <mergeCell ref="E870:G870"/>
    <mergeCell ref="E871:G871"/>
    <mergeCell ref="E872:E873"/>
    <mergeCell ref="E874:G874"/>
    <mergeCell ref="E875:G875"/>
    <mergeCell ref="E876:E877"/>
    <mergeCell ref="E878:G878"/>
    <mergeCell ref="B969:D980"/>
    <mergeCell ref="E969:G969"/>
    <mergeCell ref="E970:E973"/>
    <mergeCell ref="F972:G972"/>
    <mergeCell ref="E974:G974"/>
    <mergeCell ref="B887:B967"/>
    <mergeCell ref="C887:C967"/>
    <mergeCell ref="D887:D967"/>
    <mergeCell ref="E887:G887"/>
    <mergeCell ref="E956:G956"/>
    <mergeCell ref="E942:E944"/>
    <mergeCell ref="E945:G945"/>
    <mergeCell ref="E946:G946"/>
    <mergeCell ref="E947:E950"/>
    <mergeCell ref="F949:G949"/>
    <mergeCell ref="E951:G951"/>
    <mergeCell ref="E941:G941"/>
    <mergeCell ref="E922:G922"/>
    <mergeCell ref="E923:G923"/>
    <mergeCell ref="E924:E927"/>
    <mergeCell ref="E983:G983"/>
    <mergeCell ref="E975:G975"/>
    <mergeCell ref="E976:E979"/>
    <mergeCell ref="F978:G978"/>
    <mergeCell ref="E980:G980"/>
    <mergeCell ref="E982:G982"/>
    <mergeCell ref="E962:G962"/>
    <mergeCell ref="E963:G963"/>
    <mergeCell ref="E964:E966"/>
    <mergeCell ref="E967:G967"/>
    <mergeCell ref="E893:E900"/>
    <mergeCell ref="F897:G897"/>
    <mergeCell ref="F899:G899"/>
    <mergeCell ref="E901:G901"/>
    <mergeCell ref="E902:E907"/>
    <mergeCell ref="F905:G905"/>
    <mergeCell ref="E957:G957"/>
    <mergeCell ref="E958:E961"/>
    <mergeCell ref="F960:G960"/>
    <mergeCell ref="E940:G940"/>
    <mergeCell ref="E952:G952"/>
    <mergeCell ref="E953:E955"/>
    <mergeCell ref="E934:G934"/>
    <mergeCell ref="E935:G935"/>
    <mergeCell ref="E936:E939"/>
    <mergeCell ref="B854:B858"/>
    <mergeCell ref="C854:C858"/>
    <mergeCell ref="D854:D858"/>
    <mergeCell ref="E854:G854"/>
    <mergeCell ref="E856:E857"/>
    <mergeCell ref="E858:G858"/>
    <mergeCell ref="E855:G855"/>
    <mergeCell ref="B859:B865"/>
    <mergeCell ref="C859:C865"/>
    <mergeCell ref="D859:D865"/>
    <mergeCell ref="E843:G843"/>
    <mergeCell ref="E844:G844"/>
    <mergeCell ref="E845:E846"/>
    <mergeCell ref="E847:G847"/>
    <mergeCell ref="E849:G849"/>
    <mergeCell ref="E850:G850"/>
    <mergeCell ref="B830:B853"/>
    <mergeCell ref="C830:C853"/>
    <mergeCell ref="D830:D853"/>
    <mergeCell ref="E830:G830"/>
    <mergeCell ref="E831:G831"/>
    <mergeCell ref="E835:G835"/>
    <mergeCell ref="E836:E837"/>
    <mergeCell ref="E838:G838"/>
    <mergeCell ref="E840:G840"/>
    <mergeCell ref="E841:E842"/>
    <mergeCell ref="E848:G848"/>
    <mergeCell ref="E851:E852"/>
    <mergeCell ref="E853:G853"/>
    <mergeCell ref="E834:G834"/>
    <mergeCell ref="E839:G839"/>
    <mergeCell ref="B824:B829"/>
    <mergeCell ref="C824:C829"/>
    <mergeCell ref="D824:D829"/>
    <mergeCell ref="E824:G824"/>
    <mergeCell ref="E826:E828"/>
    <mergeCell ref="E829:G829"/>
    <mergeCell ref="E813:G813"/>
    <mergeCell ref="E814:G814"/>
    <mergeCell ref="E815:E816"/>
    <mergeCell ref="E817:G817"/>
    <mergeCell ref="E819:G819"/>
    <mergeCell ref="E820:G820"/>
    <mergeCell ref="B800:B823"/>
    <mergeCell ref="C800:C823"/>
    <mergeCell ref="D800:D823"/>
    <mergeCell ref="E800:G800"/>
    <mergeCell ref="E801:G801"/>
    <mergeCell ref="E805:G805"/>
    <mergeCell ref="E806:E807"/>
    <mergeCell ref="E808:G808"/>
    <mergeCell ref="E810:G810"/>
    <mergeCell ref="E811:E812"/>
    <mergeCell ref="E809:G809"/>
    <mergeCell ref="E818:G818"/>
    <mergeCell ref="E825:G825"/>
    <mergeCell ref="E804:G804"/>
    <mergeCell ref="B770:B793"/>
    <mergeCell ref="C770:C793"/>
    <mergeCell ref="D770:D793"/>
    <mergeCell ref="E770:G770"/>
    <mergeCell ref="E771:G771"/>
    <mergeCell ref="E775:G775"/>
    <mergeCell ref="E776:E777"/>
    <mergeCell ref="E778:G778"/>
    <mergeCell ref="E780:G780"/>
    <mergeCell ref="E781:E782"/>
    <mergeCell ref="B734:B739"/>
    <mergeCell ref="C734:C739"/>
    <mergeCell ref="D734:D739"/>
    <mergeCell ref="E734:G734"/>
    <mergeCell ref="E735:G735"/>
    <mergeCell ref="E736:G736"/>
    <mergeCell ref="E737:G737"/>
    <mergeCell ref="E738:G738"/>
    <mergeCell ref="E760:G760"/>
    <mergeCell ref="E739:G739"/>
    <mergeCell ref="B740:B763"/>
    <mergeCell ref="C740:C763"/>
    <mergeCell ref="D740:D763"/>
    <mergeCell ref="E740:G740"/>
    <mergeCell ref="E741:G741"/>
    <mergeCell ref="E745:G745"/>
    <mergeCell ref="E746:E747"/>
    <mergeCell ref="E748:G748"/>
    <mergeCell ref="E750:G750"/>
    <mergeCell ref="E761:E762"/>
    <mergeCell ref="E763:G763"/>
    <mergeCell ref="E784:G784"/>
    <mergeCell ref="E719:G719"/>
    <mergeCell ref="E698:G698"/>
    <mergeCell ref="B720:B733"/>
    <mergeCell ref="C720:C733"/>
    <mergeCell ref="D720:D733"/>
    <mergeCell ref="E724:G724"/>
    <mergeCell ref="E725:G725"/>
    <mergeCell ref="E726:E727"/>
    <mergeCell ref="E728:G728"/>
    <mergeCell ref="E729:G729"/>
    <mergeCell ref="E730:G730"/>
    <mergeCell ref="E731:E732"/>
    <mergeCell ref="E733:G733"/>
    <mergeCell ref="E672:G672"/>
    <mergeCell ref="B673:B718"/>
    <mergeCell ref="C673:C718"/>
    <mergeCell ref="D673:D718"/>
    <mergeCell ref="E673:G673"/>
    <mergeCell ref="E674:G674"/>
    <mergeCell ref="E675:G675"/>
    <mergeCell ref="E676:G676"/>
    <mergeCell ref="E677:E684"/>
    <mergeCell ref="E685:G685"/>
    <mergeCell ref="B616:B672"/>
    <mergeCell ref="C616:C672"/>
    <mergeCell ref="D616:D672"/>
    <mergeCell ref="E699:E706"/>
    <mergeCell ref="E707:G707"/>
    <mergeCell ref="E708:G708"/>
    <mergeCell ref="E709:G709"/>
    <mergeCell ref="E710:E717"/>
    <mergeCell ref="E718:G718"/>
    <mergeCell ref="E686:G686"/>
    <mergeCell ref="E687:G687"/>
    <mergeCell ref="E688:E695"/>
    <mergeCell ref="E696:G696"/>
    <mergeCell ref="E697:G697"/>
    <mergeCell ref="E652:G652"/>
    <mergeCell ref="E653:E660"/>
    <mergeCell ref="E661:G661"/>
    <mergeCell ref="E662:G662"/>
    <mergeCell ref="E663:G663"/>
    <mergeCell ref="E664:E671"/>
    <mergeCell ref="E639:G639"/>
    <mergeCell ref="E640:G640"/>
    <mergeCell ref="E641:G641"/>
    <mergeCell ref="E642:E649"/>
    <mergeCell ref="E650:G650"/>
    <mergeCell ref="E651:G651"/>
    <mergeCell ref="E619:G619"/>
    <mergeCell ref="E620:E627"/>
    <mergeCell ref="E628:G628"/>
    <mergeCell ref="E629:G629"/>
    <mergeCell ref="E630:G630"/>
    <mergeCell ref="E631:E638"/>
    <mergeCell ref="E612:G612"/>
    <mergeCell ref="E613:G613"/>
    <mergeCell ref="E614:G614"/>
    <mergeCell ref="E615:G615"/>
    <mergeCell ref="E616:G616"/>
    <mergeCell ref="E617:G617"/>
    <mergeCell ref="E618:G618"/>
    <mergeCell ref="E599:G599"/>
    <mergeCell ref="E600:G600"/>
    <mergeCell ref="E601:G601"/>
    <mergeCell ref="E602:G602"/>
    <mergeCell ref="E603:G603"/>
    <mergeCell ref="E604:E611"/>
    <mergeCell ref="E586:G586"/>
    <mergeCell ref="E587:G587"/>
    <mergeCell ref="E588:G588"/>
    <mergeCell ref="E589:G589"/>
    <mergeCell ref="E590:E597"/>
    <mergeCell ref="E598:G598"/>
    <mergeCell ref="E577:E583"/>
    <mergeCell ref="F578:G578"/>
    <mergeCell ref="F580:G580"/>
    <mergeCell ref="F582:G582"/>
    <mergeCell ref="E584:G584"/>
    <mergeCell ref="E585:G585"/>
    <mergeCell ref="E568:G568"/>
    <mergeCell ref="E569:G569"/>
    <mergeCell ref="E570:G570"/>
    <mergeCell ref="E571:G571"/>
    <mergeCell ref="E572:E575"/>
    <mergeCell ref="E576:G576"/>
    <mergeCell ref="C550:C552"/>
    <mergeCell ref="D550:D552"/>
    <mergeCell ref="E550:G550"/>
    <mergeCell ref="E551:G551"/>
    <mergeCell ref="E552:G552"/>
    <mergeCell ref="B546:B549"/>
    <mergeCell ref="C546:C549"/>
    <mergeCell ref="D546:D549"/>
    <mergeCell ref="E546:G546"/>
    <mergeCell ref="E548:G548"/>
    <mergeCell ref="D229:D246"/>
    <mergeCell ref="E229:G229"/>
    <mergeCell ref="E231:G231"/>
    <mergeCell ref="B295:B301"/>
    <mergeCell ref="C295:C301"/>
    <mergeCell ref="D295:D301"/>
    <mergeCell ref="B248:B284"/>
    <mergeCell ref="C248:C284"/>
    <mergeCell ref="D248:D284"/>
    <mergeCell ref="E248:G248"/>
    <mergeCell ref="E249:E268"/>
    <mergeCell ref="F253:G253"/>
    <mergeCell ref="F262:G262"/>
    <mergeCell ref="E269:G269"/>
    <mergeCell ref="B309:B315"/>
    <mergeCell ref="C309:C315"/>
    <mergeCell ref="D309:D315"/>
    <mergeCell ref="E309:G309"/>
    <mergeCell ref="E313:G313"/>
    <mergeCell ref="E314:G314"/>
    <mergeCell ref="E315:G315"/>
    <mergeCell ref="B316:B322"/>
    <mergeCell ref="E270:G270"/>
    <mergeCell ref="F274:G274"/>
    <mergeCell ref="E232:G232"/>
    <mergeCell ref="E234:G234"/>
    <mergeCell ref="E235:G235"/>
    <mergeCell ref="B199:B228"/>
    <mergeCell ref="C199:C228"/>
    <mergeCell ref="D199:D228"/>
    <mergeCell ref="E210:E215"/>
    <mergeCell ref="F215:G215"/>
    <mergeCell ref="E216:G216"/>
    <mergeCell ref="E217:G217"/>
    <mergeCell ref="E208:G208"/>
    <mergeCell ref="E209:G209"/>
    <mergeCell ref="E219:E224"/>
    <mergeCell ref="F224:G224"/>
    <mergeCell ref="E225:G225"/>
    <mergeCell ref="E226:G226"/>
    <mergeCell ref="E218:G218"/>
    <mergeCell ref="E236:E239"/>
    <mergeCell ref="E240:G240"/>
    <mergeCell ref="E241:G241"/>
    <mergeCell ref="E242:E245"/>
    <mergeCell ref="E246:G246"/>
    <mergeCell ref="E247:G247"/>
    <mergeCell ref="E227:G227"/>
    <mergeCell ref="E196:G196"/>
    <mergeCell ref="E197:G197"/>
    <mergeCell ref="E198:G198"/>
    <mergeCell ref="E199:G199"/>
    <mergeCell ref="E201:G201"/>
    <mergeCell ref="E202:G202"/>
    <mergeCell ref="E203:E207"/>
    <mergeCell ref="B189:B198"/>
    <mergeCell ref="C189:C198"/>
    <mergeCell ref="D189:D198"/>
    <mergeCell ref="E189:G189"/>
    <mergeCell ref="E191:G191"/>
    <mergeCell ref="E192:G192"/>
    <mergeCell ref="E193:E195"/>
    <mergeCell ref="E176:G176"/>
    <mergeCell ref="E177:G177"/>
    <mergeCell ref="E178:G178"/>
    <mergeCell ref="B179:B188"/>
    <mergeCell ref="C179:C188"/>
    <mergeCell ref="D179:D188"/>
    <mergeCell ref="E179:G179"/>
    <mergeCell ref="E181:G181"/>
    <mergeCell ref="E182:G182"/>
    <mergeCell ref="E183:E185"/>
    <mergeCell ref="B163:B178"/>
    <mergeCell ref="C163:C178"/>
    <mergeCell ref="D163:D178"/>
    <mergeCell ref="E186:G186"/>
    <mergeCell ref="E187:G187"/>
    <mergeCell ref="E188:G188"/>
    <mergeCell ref="E166:G166"/>
    <mergeCell ref="E167:E169"/>
    <mergeCell ref="E170:G170"/>
    <mergeCell ref="E171:G171"/>
    <mergeCell ref="E172:E175"/>
    <mergeCell ref="F173:G173"/>
    <mergeCell ref="E156:E159"/>
    <mergeCell ref="F157:G157"/>
    <mergeCell ref="E160:G160"/>
    <mergeCell ref="E161:G161"/>
    <mergeCell ref="E162:G162"/>
    <mergeCell ref="E163:G163"/>
    <mergeCell ref="E165:G165"/>
    <mergeCell ref="E146:G146"/>
    <mergeCell ref="B147:B162"/>
    <mergeCell ref="C147:C162"/>
    <mergeCell ref="D147:D162"/>
    <mergeCell ref="E147:G147"/>
    <mergeCell ref="E149:G149"/>
    <mergeCell ref="E150:G150"/>
    <mergeCell ref="E151:E153"/>
    <mergeCell ref="E154:G154"/>
    <mergeCell ref="E155:G155"/>
    <mergeCell ref="B103:B146"/>
    <mergeCell ref="C103:C146"/>
    <mergeCell ref="D103:D146"/>
    <mergeCell ref="E103:G103"/>
    <mergeCell ref="E104:E105"/>
    <mergeCell ref="F104:G104"/>
    <mergeCell ref="E106:G106"/>
    <mergeCell ref="E107:G107"/>
    <mergeCell ref="E108:E109"/>
    <mergeCell ref="F108:G108"/>
    <mergeCell ref="E140:G140"/>
    <mergeCell ref="E141:G141"/>
    <mergeCell ref="F142:G142"/>
    <mergeCell ref="E143:G143"/>
    <mergeCell ref="E144:G144"/>
    <mergeCell ref="F145:G145"/>
    <mergeCell ref="E134:G134"/>
    <mergeCell ref="E135:G135"/>
    <mergeCell ref="F136:G136"/>
    <mergeCell ref="E137:G137"/>
    <mergeCell ref="E138:G138"/>
    <mergeCell ref="F139:G139"/>
    <mergeCell ref="E128:E129"/>
    <mergeCell ref="F128:G128"/>
    <mergeCell ref="E130:G130"/>
    <mergeCell ref="E131:G131"/>
    <mergeCell ref="E132:E133"/>
    <mergeCell ref="F132:G132"/>
    <mergeCell ref="E122:G122"/>
    <mergeCell ref="E123:G123"/>
    <mergeCell ref="E124:E125"/>
    <mergeCell ref="F124:G124"/>
    <mergeCell ref="E126:G126"/>
    <mergeCell ref="E127:G127"/>
    <mergeCell ref="E116:E117"/>
    <mergeCell ref="F116:G116"/>
    <mergeCell ref="E118:G118"/>
    <mergeCell ref="E119:G119"/>
    <mergeCell ref="E120:E121"/>
    <mergeCell ref="F120:G120"/>
    <mergeCell ref="E110:G110"/>
    <mergeCell ref="E111:G111"/>
    <mergeCell ref="E112:E113"/>
    <mergeCell ref="F112:G112"/>
    <mergeCell ref="E114:G114"/>
    <mergeCell ref="E115:G115"/>
    <mergeCell ref="E84:G84"/>
    <mergeCell ref="E85:G85"/>
    <mergeCell ref="B86:B102"/>
    <mergeCell ref="C86:C102"/>
    <mergeCell ref="D86:D102"/>
    <mergeCell ref="E86:G86"/>
    <mergeCell ref="F87:G87"/>
    <mergeCell ref="E89:G89"/>
    <mergeCell ref="E97:G97"/>
    <mergeCell ref="F98:G98"/>
    <mergeCell ref="E99:G99"/>
    <mergeCell ref="E100:G100"/>
    <mergeCell ref="F101:G101"/>
    <mergeCell ref="E102:G102"/>
    <mergeCell ref="E90:G90"/>
    <mergeCell ref="F91:G91"/>
    <mergeCell ref="E92:G92"/>
    <mergeCell ref="E93:G93"/>
    <mergeCell ref="F94:G94"/>
    <mergeCell ref="E96:G96"/>
    <mergeCell ref="E79:G79"/>
    <mergeCell ref="E80:G80"/>
    <mergeCell ref="E81:G81"/>
    <mergeCell ref="B73:B75"/>
    <mergeCell ref="C73:C75"/>
    <mergeCell ref="D73:D75"/>
    <mergeCell ref="E73:G73"/>
    <mergeCell ref="E82:G82"/>
    <mergeCell ref="E83:G83"/>
    <mergeCell ref="E74:G74"/>
    <mergeCell ref="E75:G75"/>
    <mergeCell ref="B76:B78"/>
    <mergeCell ref="C76:C78"/>
    <mergeCell ref="D76:D78"/>
    <mergeCell ref="B71:B72"/>
    <mergeCell ref="C71:C72"/>
    <mergeCell ref="D71:D72"/>
    <mergeCell ref="E71:G71"/>
    <mergeCell ref="E72:G72"/>
    <mergeCell ref="E76:G76"/>
    <mergeCell ref="E77:G77"/>
    <mergeCell ref="E78:G78"/>
    <mergeCell ref="H73:H75"/>
    <mergeCell ref="B68:B70"/>
    <mergeCell ref="C68:C70"/>
    <mergeCell ref="D68:D70"/>
    <mergeCell ref="E68:G68"/>
    <mergeCell ref="E69:G69"/>
    <mergeCell ref="B38:B65"/>
    <mergeCell ref="C38:C65"/>
    <mergeCell ref="D38:D65"/>
    <mergeCell ref="E38:G38"/>
    <mergeCell ref="E39:G39"/>
    <mergeCell ref="E40:G40"/>
    <mergeCell ref="E41:G41"/>
    <mergeCell ref="E43:G43"/>
    <mergeCell ref="E44:G44"/>
    <mergeCell ref="E46:G46"/>
    <mergeCell ref="E55:G55"/>
    <mergeCell ref="E57:G57"/>
    <mergeCell ref="E58:G58"/>
    <mergeCell ref="E59:G59"/>
    <mergeCell ref="E60:G60"/>
    <mergeCell ref="B66:B67"/>
    <mergeCell ref="C66:C67"/>
    <mergeCell ref="D66:D67"/>
    <mergeCell ref="E70:G70"/>
    <mergeCell ref="H26:H30"/>
    <mergeCell ref="I26:I30"/>
    <mergeCell ref="B25:I25"/>
    <mergeCell ref="E32:F32"/>
    <mergeCell ref="E33:G33"/>
    <mergeCell ref="E34:G34"/>
    <mergeCell ref="E29:G29"/>
    <mergeCell ref="E62:G62"/>
    <mergeCell ref="E63:G63"/>
    <mergeCell ref="E35:F35"/>
    <mergeCell ref="E36:G36"/>
    <mergeCell ref="E37:G37"/>
    <mergeCell ref="B31:B37"/>
    <mergeCell ref="C31:C37"/>
    <mergeCell ref="D31:D37"/>
    <mergeCell ref="E31:G31"/>
    <mergeCell ref="H31:H37"/>
    <mergeCell ref="H38:H65"/>
    <mergeCell ref="I31:I37"/>
    <mergeCell ref="I38:I65"/>
    <mergeCell ref="E65:G65"/>
    <mergeCell ref="E26:F26"/>
    <mergeCell ref="E27:F27"/>
    <mergeCell ref="E28:G28"/>
    <mergeCell ref="E30:G30"/>
    <mergeCell ref="E64:G64"/>
    <mergeCell ref="B2:J2"/>
    <mergeCell ref="E5:G5"/>
    <mergeCell ref="B6:B24"/>
    <mergeCell ref="C6:C24"/>
    <mergeCell ref="D6:D24"/>
    <mergeCell ref="E6:G6"/>
    <mergeCell ref="E7:E9"/>
    <mergeCell ref="E10:G10"/>
    <mergeCell ref="E12:G12"/>
    <mergeCell ref="E14:G14"/>
    <mergeCell ref="E24:G24"/>
    <mergeCell ref="H6:H24"/>
    <mergeCell ref="I6:I24"/>
    <mergeCell ref="B764:B769"/>
    <mergeCell ref="C764:C769"/>
    <mergeCell ref="D764:D769"/>
    <mergeCell ref="E15:E16"/>
    <mergeCell ref="E17:G17"/>
    <mergeCell ref="E18:E19"/>
    <mergeCell ref="E20:G20"/>
    <mergeCell ref="E21:E22"/>
    <mergeCell ref="E23:G23"/>
    <mergeCell ref="E61:G61"/>
    <mergeCell ref="E47:G47"/>
    <mergeCell ref="E48:G48"/>
    <mergeCell ref="E49:G49"/>
    <mergeCell ref="E51:G51"/>
    <mergeCell ref="E52:G52"/>
    <mergeCell ref="E54:G54"/>
    <mergeCell ref="B26:B30"/>
    <mergeCell ref="C26:C30"/>
    <mergeCell ref="D26:D30"/>
    <mergeCell ref="B794:B799"/>
    <mergeCell ref="C794:C799"/>
    <mergeCell ref="D794:D799"/>
    <mergeCell ref="E803:G803"/>
    <mergeCell ref="E794:G794"/>
    <mergeCell ref="E742:G742"/>
    <mergeCell ref="E743:G743"/>
    <mergeCell ref="E744:G744"/>
    <mergeCell ref="E749:G749"/>
    <mergeCell ref="E758:G758"/>
    <mergeCell ref="E764:G764"/>
    <mergeCell ref="E751:E752"/>
    <mergeCell ref="E753:G753"/>
    <mergeCell ref="E754:G754"/>
    <mergeCell ref="E755:E756"/>
    <mergeCell ref="E757:G757"/>
    <mergeCell ref="E759:G759"/>
    <mergeCell ref="E765:G765"/>
    <mergeCell ref="E766:E768"/>
    <mergeCell ref="E769:G769"/>
    <mergeCell ref="E791:E792"/>
    <mergeCell ref="E793:G793"/>
    <mergeCell ref="E795:G795"/>
    <mergeCell ref="E796:E798"/>
    <mergeCell ref="E772:G772"/>
    <mergeCell ref="E773:G773"/>
    <mergeCell ref="E774:G774"/>
    <mergeCell ref="E779:G779"/>
    <mergeCell ref="E788:G788"/>
    <mergeCell ref="E802:G802"/>
    <mergeCell ref="E799:G799"/>
    <mergeCell ref="E783:G783"/>
    <mergeCell ref="E785:E786"/>
    <mergeCell ref="E787:G787"/>
    <mergeCell ref="E789:G789"/>
    <mergeCell ref="E790:G790"/>
    <mergeCell ref="E821:E822"/>
    <mergeCell ref="E823:G823"/>
    <mergeCell ref="E832:G832"/>
    <mergeCell ref="E833:G833"/>
    <mergeCell ref="H66:H67"/>
    <mergeCell ref="I66:I67"/>
    <mergeCell ref="H68:H70"/>
    <mergeCell ref="I68:I70"/>
    <mergeCell ref="H71:H72"/>
    <mergeCell ref="I71:I72"/>
    <mergeCell ref="H76:H78"/>
    <mergeCell ref="I76:I78"/>
    <mergeCell ref="H86:H102"/>
    <mergeCell ref="I73:I75"/>
    <mergeCell ref="H103:H146"/>
    <mergeCell ref="I86:I102"/>
    <mergeCell ref="I103:I146"/>
    <mergeCell ref="H147:H162"/>
    <mergeCell ref="H163:H178"/>
    <mergeCell ref="H179:H188"/>
    <mergeCell ref="H189:H198"/>
    <mergeCell ref="H199:H228"/>
    <mergeCell ref="H229:H246"/>
    <mergeCell ref="I147:I162"/>
    <mergeCell ref="I163:I178"/>
    <mergeCell ref="I179:I188"/>
    <mergeCell ref="I189:I198"/>
    <mergeCell ref="I199:I228"/>
    <mergeCell ref="I229:I246"/>
    <mergeCell ref="H248:H284"/>
    <mergeCell ref="I248:I284"/>
    <mergeCell ref="H285:H289"/>
    <mergeCell ref="H290:H294"/>
    <mergeCell ref="H295:H301"/>
    <mergeCell ref="H302:H308"/>
    <mergeCell ref="H309:H315"/>
    <mergeCell ref="I285:I289"/>
    <mergeCell ref="I290:I294"/>
    <mergeCell ref="I295:I301"/>
    <mergeCell ref="I302:I308"/>
    <mergeCell ref="I309:I315"/>
    <mergeCell ref="H316:H322"/>
    <mergeCell ref="H323:H329"/>
    <mergeCell ref="H330:H336"/>
    <mergeCell ref="H337:H342"/>
    <mergeCell ref="H343:H348"/>
    <mergeCell ref="H349:H355"/>
    <mergeCell ref="H356:H362"/>
    <mergeCell ref="H363:H369"/>
    <mergeCell ref="H370:H376"/>
    <mergeCell ref="H377:H383"/>
    <mergeCell ref="H384:H390"/>
    <mergeCell ref="H391:H397"/>
    <mergeCell ref="H398:H404"/>
    <mergeCell ref="H405:H411"/>
    <mergeCell ref="H412:H418"/>
    <mergeCell ref="H419:H425"/>
    <mergeCell ref="H426:H432"/>
    <mergeCell ref="H461:H466"/>
    <mergeCell ref="H467:H472"/>
    <mergeCell ref="H473:H478"/>
    <mergeCell ref="H479:H484"/>
    <mergeCell ref="H485:H490"/>
    <mergeCell ref="H491:H496"/>
    <mergeCell ref="H497:H502"/>
    <mergeCell ref="H503:H508"/>
    <mergeCell ref="H509:H514"/>
    <mergeCell ref="H515:H520"/>
    <mergeCell ref="H521:H526"/>
    <mergeCell ref="H527:H532"/>
    <mergeCell ref="H533:H538"/>
    <mergeCell ref="H539:H544"/>
    <mergeCell ref="I316:I322"/>
    <mergeCell ref="I323:I329"/>
    <mergeCell ref="I330:I336"/>
    <mergeCell ref="I337:I342"/>
    <mergeCell ref="I343:I348"/>
    <mergeCell ref="I349:I355"/>
    <mergeCell ref="I356:I362"/>
    <mergeCell ref="I363:I369"/>
    <mergeCell ref="I370:I376"/>
    <mergeCell ref="I377:I383"/>
    <mergeCell ref="I384:I390"/>
    <mergeCell ref="I391:I397"/>
    <mergeCell ref="I398:I404"/>
    <mergeCell ref="I405:I411"/>
    <mergeCell ref="I412:I418"/>
    <mergeCell ref="I419:I425"/>
    <mergeCell ref="I426:I432"/>
    <mergeCell ref="I461:I466"/>
    <mergeCell ref="I467:I472"/>
    <mergeCell ref="I473:I478"/>
    <mergeCell ref="I479:I484"/>
    <mergeCell ref="I485:I490"/>
    <mergeCell ref="I491:I496"/>
    <mergeCell ref="I497:I502"/>
    <mergeCell ref="I503:I508"/>
    <mergeCell ref="I509:I514"/>
    <mergeCell ref="I515:I520"/>
    <mergeCell ref="I521:I526"/>
    <mergeCell ref="I527:I532"/>
    <mergeCell ref="I533:I538"/>
    <mergeCell ref="I539:I544"/>
    <mergeCell ref="B545:I545"/>
    <mergeCell ref="H546:H549"/>
    <mergeCell ref="H550:H552"/>
    <mergeCell ref="H553:H615"/>
    <mergeCell ref="H616:H672"/>
    <mergeCell ref="H673:H718"/>
    <mergeCell ref="H720:H733"/>
    <mergeCell ref="E555:G555"/>
    <mergeCell ref="E723:G723"/>
    <mergeCell ref="E722:G722"/>
    <mergeCell ref="E720:G720"/>
    <mergeCell ref="E721:G721"/>
    <mergeCell ref="B553:B615"/>
    <mergeCell ref="C553:C615"/>
    <mergeCell ref="D553:D615"/>
    <mergeCell ref="E553:G553"/>
    <mergeCell ref="E554:G554"/>
    <mergeCell ref="E556:G556"/>
    <mergeCell ref="E557:G557"/>
    <mergeCell ref="E558:E565"/>
    <mergeCell ref="E566:G566"/>
    <mergeCell ref="E567:G567"/>
    <mergeCell ref="B550:B552"/>
    <mergeCell ref="I770:I793"/>
    <mergeCell ref="I794:I799"/>
    <mergeCell ref="I800:I823"/>
    <mergeCell ref="I824:I829"/>
    <mergeCell ref="I830:I853"/>
    <mergeCell ref="I854:I858"/>
    <mergeCell ref="I859:I865"/>
    <mergeCell ref="H734:H739"/>
    <mergeCell ref="H740:H763"/>
    <mergeCell ref="H764:H769"/>
    <mergeCell ref="H770:H793"/>
    <mergeCell ref="H794:H799"/>
    <mergeCell ref="H800:H823"/>
    <mergeCell ref="H824:H829"/>
    <mergeCell ref="H830:H853"/>
    <mergeCell ref="H854:H858"/>
    <mergeCell ref="I546:I549"/>
    <mergeCell ref="I550:I552"/>
    <mergeCell ref="I553:I615"/>
    <mergeCell ref="I616:I672"/>
    <mergeCell ref="I673:I718"/>
    <mergeCell ref="I720:I733"/>
    <mergeCell ref="I734:I739"/>
    <mergeCell ref="I740:I763"/>
    <mergeCell ref="I764:I769"/>
    <mergeCell ref="H887:H967"/>
    <mergeCell ref="I867:I878"/>
    <mergeCell ref="I879:I886"/>
    <mergeCell ref="I887:I967"/>
    <mergeCell ref="B968:I968"/>
    <mergeCell ref="H969:H980"/>
    <mergeCell ref="I969:I980"/>
    <mergeCell ref="B981:I981"/>
    <mergeCell ref="H859:H865"/>
    <mergeCell ref="E859:G859"/>
    <mergeCell ref="E860:G860"/>
    <mergeCell ref="E861:E862"/>
    <mergeCell ref="E863:G863"/>
    <mergeCell ref="E864:G864"/>
    <mergeCell ref="E865:G865"/>
    <mergeCell ref="E888:E891"/>
    <mergeCell ref="F890:G890"/>
    <mergeCell ref="E892:G892"/>
    <mergeCell ref="E908:G908"/>
    <mergeCell ref="E909:E914"/>
    <mergeCell ref="F912:G912"/>
    <mergeCell ref="E915:G915"/>
    <mergeCell ref="E916:E921"/>
    <mergeCell ref="F919:G919"/>
    <mergeCell ref="F926:G926"/>
    <mergeCell ref="E928:G928"/>
    <mergeCell ref="E929:G929"/>
    <mergeCell ref="F938:G938"/>
    <mergeCell ref="B867:B878"/>
    <mergeCell ref="C867:C878"/>
    <mergeCell ref="D867:D878"/>
    <mergeCell ref="E867:G867"/>
  </mergeCells>
  <dataValidations count="1">
    <dataValidation operator="greaterThan" allowBlank="1" showInputMessage="1" showErrorMessage="1" sqref="Q66257:Q66263 JM66254:JM66260 TI66254:TI66260 ADE66254:ADE66260 ANA66254:ANA66260 AWW66254:AWW66260 BGS66254:BGS66260 BQO66254:BQO66260 CAK66254:CAK66260 CKG66254:CKG66260 CUC66254:CUC66260 DDY66254:DDY66260 DNU66254:DNU66260 DXQ66254:DXQ66260 EHM66254:EHM66260 ERI66254:ERI66260 FBE66254:FBE66260 FLA66254:FLA66260 FUW66254:FUW66260 GES66254:GES66260 GOO66254:GOO66260 GYK66254:GYK66260 HIG66254:HIG66260 HSC66254:HSC66260 IBY66254:IBY66260 ILU66254:ILU66260 IVQ66254:IVQ66260 JFM66254:JFM66260 JPI66254:JPI66260 JZE66254:JZE66260 KJA66254:KJA66260 KSW66254:KSW66260 LCS66254:LCS66260 LMO66254:LMO66260 LWK66254:LWK66260 MGG66254:MGG66260 MQC66254:MQC66260 MZY66254:MZY66260 NJU66254:NJU66260 NTQ66254:NTQ66260 ODM66254:ODM66260 ONI66254:ONI66260 OXE66254:OXE66260 PHA66254:PHA66260 PQW66254:PQW66260 QAS66254:QAS66260 QKO66254:QKO66260 QUK66254:QUK66260 REG66254:REG66260 ROC66254:ROC66260 RXY66254:RXY66260 SHU66254:SHU66260 SRQ66254:SRQ66260 TBM66254:TBM66260 TLI66254:TLI66260 TVE66254:TVE66260 UFA66254:UFA66260 UOW66254:UOW66260 UYS66254:UYS66260 VIO66254:VIO66260 VSK66254:VSK66260 WCG66254:WCG66260 WMC66254:WMC66260 WVY66254:WVY66260 Q131793:Q131799 JM131790:JM131796 TI131790:TI131796 ADE131790:ADE131796 ANA131790:ANA131796 AWW131790:AWW131796 BGS131790:BGS131796 BQO131790:BQO131796 CAK131790:CAK131796 CKG131790:CKG131796 CUC131790:CUC131796 DDY131790:DDY131796 DNU131790:DNU131796 DXQ131790:DXQ131796 EHM131790:EHM131796 ERI131790:ERI131796 FBE131790:FBE131796 FLA131790:FLA131796 FUW131790:FUW131796 GES131790:GES131796 GOO131790:GOO131796 GYK131790:GYK131796 HIG131790:HIG131796 HSC131790:HSC131796 IBY131790:IBY131796 ILU131790:ILU131796 IVQ131790:IVQ131796 JFM131790:JFM131796 JPI131790:JPI131796 JZE131790:JZE131796 KJA131790:KJA131796 KSW131790:KSW131796 LCS131790:LCS131796 LMO131790:LMO131796 LWK131790:LWK131796 MGG131790:MGG131796 MQC131790:MQC131796 MZY131790:MZY131796 NJU131790:NJU131796 NTQ131790:NTQ131796 ODM131790:ODM131796 ONI131790:ONI131796 OXE131790:OXE131796 PHA131790:PHA131796 PQW131790:PQW131796 QAS131790:QAS131796 QKO131790:QKO131796 QUK131790:QUK131796 REG131790:REG131796 ROC131790:ROC131796 RXY131790:RXY131796 SHU131790:SHU131796 SRQ131790:SRQ131796 TBM131790:TBM131796 TLI131790:TLI131796 TVE131790:TVE131796 UFA131790:UFA131796 UOW131790:UOW131796 UYS131790:UYS131796 VIO131790:VIO131796 VSK131790:VSK131796 WCG131790:WCG131796 WMC131790:WMC131796 WVY131790:WVY131796 Q197329:Q197335 JM197326:JM197332 TI197326:TI197332 ADE197326:ADE197332 ANA197326:ANA197332 AWW197326:AWW197332 BGS197326:BGS197332 BQO197326:BQO197332 CAK197326:CAK197332 CKG197326:CKG197332 CUC197326:CUC197332 DDY197326:DDY197332 DNU197326:DNU197332 DXQ197326:DXQ197332 EHM197326:EHM197332 ERI197326:ERI197332 FBE197326:FBE197332 FLA197326:FLA197332 FUW197326:FUW197332 GES197326:GES197332 GOO197326:GOO197332 GYK197326:GYK197332 HIG197326:HIG197332 HSC197326:HSC197332 IBY197326:IBY197332 ILU197326:ILU197332 IVQ197326:IVQ197332 JFM197326:JFM197332 JPI197326:JPI197332 JZE197326:JZE197332 KJA197326:KJA197332 KSW197326:KSW197332 LCS197326:LCS197332 LMO197326:LMO197332 LWK197326:LWK197332 MGG197326:MGG197332 MQC197326:MQC197332 MZY197326:MZY197332 NJU197326:NJU197332 NTQ197326:NTQ197332 ODM197326:ODM197332 ONI197326:ONI197332 OXE197326:OXE197332 PHA197326:PHA197332 PQW197326:PQW197332 QAS197326:QAS197332 QKO197326:QKO197332 QUK197326:QUK197332 REG197326:REG197332 ROC197326:ROC197332 RXY197326:RXY197332 SHU197326:SHU197332 SRQ197326:SRQ197332 TBM197326:TBM197332 TLI197326:TLI197332 TVE197326:TVE197332 UFA197326:UFA197332 UOW197326:UOW197332 UYS197326:UYS197332 VIO197326:VIO197332 VSK197326:VSK197332 WCG197326:WCG197332 WMC197326:WMC197332 WVY197326:WVY197332 Q262865:Q262871 JM262862:JM262868 TI262862:TI262868 ADE262862:ADE262868 ANA262862:ANA262868 AWW262862:AWW262868 BGS262862:BGS262868 BQO262862:BQO262868 CAK262862:CAK262868 CKG262862:CKG262868 CUC262862:CUC262868 DDY262862:DDY262868 DNU262862:DNU262868 DXQ262862:DXQ262868 EHM262862:EHM262868 ERI262862:ERI262868 FBE262862:FBE262868 FLA262862:FLA262868 FUW262862:FUW262868 GES262862:GES262868 GOO262862:GOO262868 GYK262862:GYK262868 HIG262862:HIG262868 HSC262862:HSC262868 IBY262862:IBY262868 ILU262862:ILU262868 IVQ262862:IVQ262868 JFM262862:JFM262868 JPI262862:JPI262868 JZE262862:JZE262868 KJA262862:KJA262868 KSW262862:KSW262868 LCS262862:LCS262868 LMO262862:LMO262868 LWK262862:LWK262868 MGG262862:MGG262868 MQC262862:MQC262868 MZY262862:MZY262868 NJU262862:NJU262868 NTQ262862:NTQ262868 ODM262862:ODM262868 ONI262862:ONI262868 OXE262862:OXE262868 PHA262862:PHA262868 PQW262862:PQW262868 QAS262862:QAS262868 QKO262862:QKO262868 QUK262862:QUK262868 REG262862:REG262868 ROC262862:ROC262868 RXY262862:RXY262868 SHU262862:SHU262868 SRQ262862:SRQ262868 TBM262862:TBM262868 TLI262862:TLI262868 TVE262862:TVE262868 UFA262862:UFA262868 UOW262862:UOW262868 UYS262862:UYS262868 VIO262862:VIO262868 VSK262862:VSK262868 WCG262862:WCG262868 WMC262862:WMC262868 WVY262862:WVY262868 Q328401:Q328407 JM328398:JM328404 TI328398:TI328404 ADE328398:ADE328404 ANA328398:ANA328404 AWW328398:AWW328404 BGS328398:BGS328404 BQO328398:BQO328404 CAK328398:CAK328404 CKG328398:CKG328404 CUC328398:CUC328404 DDY328398:DDY328404 DNU328398:DNU328404 DXQ328398:DXQ328404 EHM328398:EHM328404 ERI328398:ERI328404 FBE328398:FBE328404 FLA328398:FLA328404 FUW328398:FUW328404 GES328398:GES328404 GOO328398:GOO328404 GYK328398:GYK328404 HIG328398:HIG328404 HSC328398:HSC328404 IBY328398:IBY328404 ILU328398:ILU328404 IVQ328398:IVQ328404 JFM328398:JFM328404 JPI328398:JPI328404 JZE328398:JZE328404 KJA328398:KJA328404 KSW328398:KSW328404 LCS328398:LCS328404 LMO328398:LMO328404 LWK328398:LWK328404 MGG328398:MGG328404 MQC328398:MQC328404 MZY328398:MZY328404 NJU328398:NJU328404 NTQ328398:NTQ328404 ODM328398:ODM328404 ONI328398:ONI328404 OXE328398:OXE328404 PHA328398:PHA328404 PQW328398:PQW328404 QAS328398:QAS328404 QKO328398:QKO328404 QUK328398:QUK328404 REG328398:REG328404 ROC328398:ROC328404 RXY328398:RXY328404 SHU328398:SHU328404 SRQ328398:SRQ328404 TBM328398:TBM328404 TLI328398:TLI328404 TVE328398:TVE328404 UFA328398:UFA328404 UOW328398:UOW328404 UYS328398:UYS328404 VIO328398:VIO328404 VSK328398:VSK328404 WCG328398:WCG328404 WMC328398:WMC328404 WVY328398:WVY328404 Q393937:Q393943 JM393934:JM393940 TI393934:TI393940 ADE393934:ADE393940 ANA393934:ANA393940 AWW393934:AWW393940 BGS393934:BGS393940 BQO393934:BQO393940 CAK393934:CAK393940 CKG393934:CKG393940 CUC393934:CUC393940 DDY393934:DDY393940 DNU393934:DNU393940 DXQ393934:DXQ393940 EHM393934:EHM393940 ERI393934:ERI393940 FBE393934:FBE393940 FLA393934:FLA393940 FUW393934:FUW393940 GES393934:GES393940 GOO393934:GOO393940 GYK393934:GYK393940 HIG393934:HIG393940 HSC393934:HSC393940 IBY393934:IBY393940 ILU393934:ILU393940 IVQ393934:IVQ393940 JFM393934:JFM393940 JPI393934:JPI393940 JZE393934:JZE393940 KJA393934:KJA393940 KSW393934:KSW393940 LCS393934:LCS393940 LMO393934:LMO393940 LWK393934:LWK393940 MGG393934:MGG393940 MQC393934:MQC393940 MZY393934:MZY393940 NJU393934:NJU393940 NTQ393934:NTQ393940 ODM393934:ODM393940 ONI393934:ONI393940 OXE393934:OXE393940 PHA393934:PHA393940 PQW393934:PQW393940 QAS393934:QAS393940 QKO393934:QKO393940 QUK393934:QUK393940 REG393934:REG393940 ROC393934:ROC393940 RXY393934:RXY393940 SHU393934:SHU393940 SRQ393934:SRQ393940 TBM393934:TBM393940 TLI393934:TLI393940 TVE393934:TVE393940 UFA393934:UFA393940 UOW393934:UOW393940 UYS393934:UYS393940 VIO393934:VIO393940 VSK393934:VSK393940 WCG393934:WCG393940 WMC393934:WMC393940 WVY393934:WVY393940 Q459473:Q459479 JM459470:JM459476 TI459470:TI459476 ADE459470:ADE459476 ANA459470:ANA459476 AWW459470:AWW459476 BGS459470:BGS459476 BQO459470:BQO459476 CAK459470:CAK459476 CKG459470:CKG459476 CUC459470:CUC459476 DDY459470:DDY459476 DNU459470:DNU459476 DXQ459470:DXQ459476 EHM459470:EHM459476 ERI459470:ERI459476 FBE459470:FBE459476 FLA459470:FLA459476 FUW459470:FUW459476 GES459470:GES459476 GOO459470:GOO459476 GYK459470:GYK459476 HIG459470:HIG459476 HSC459470:HSC459476 IBY459470:IBY459476 ILU459470:ILU459476 IVQ459470:IVQ459476 JFM459470:JFM459476 JPI459470:JPI459476 JZE459470:JZE459476 KJA459470:KJA459476 KSW459470:KSW459476 LCS459470:LCS459476 LMO459470:LMO459476 LWK459470:LWK459476 MGG459470:MGG459476 MQC459470:MQC459476 MZY459470:MZY459476 NJU459470:NJU459476 NTQ459470:NTQ459476 ODM459470:ODM459476 ONI459470:ONI459476 OXE459470:OXE459476 PHA459470:PHA459476 PQW459470:PQW459476 QAS459470:QAS459476 QKO459470:QKO459476 QUK459470:QUK459476 REG459470:REG459476 ROC459470:ROC459476 RXY459470:RXY459476 SHU459470:SHU459476 SRQ459470:SRQ459476 TBM459470:TBM459476 TLI459470:TLI459476 TVE459470:TVE459476 UFA459470:UFA459476 UOW459470:UOW459476 UYS459470:UYS459476 VIO459470:VIO459476 VSK459470:VSK459476 WCG459470:WCG459476 WMC459470:WMC459476 WVY459470:WVY459476 Q525009:Q525015 JM525006:JM525012 TI525006:TI525012 ADE525006:ADE525012 ANA525006:ANA525012 AWW525006:AWW525012 BGS525006:BGS525012 BQO525006:BQO525012 CAK525006:CAK525012 CKG525006:CKG525012 CUC525006:CUC525012 DDY525006:DDY525012 DNU525006:DNU525012 DXQ525006:DXQ525012 EHM525006:EHM525012 ERI525006:ERI525012 FBE525006:FBE525012 FLA525006:FLA525012 FUW525006:FUW525012 GES525006:GES525012 GOO525006:GOO525012 GYK525006:GYK525012 HIG525006:HIG525012 HSC525006:HSC525012 IBY525006:IBY525012 ILU525006:ILU525012 IVQ525006:IVQ525012 JFM525006:JFM525012 JPI525006:JPI525012 JZE525006:JZE525012 KJA525006:KJA525012 KSW525006:KSW525012 LCS525006:LCS525012 LMO525006:LMO525012 LWK525006:LWK525012 MGG525006:MGG525012 MQC525006:MQC525012 MZY525006:MZY525012 NJU525006:NJU525012 NTQ525006:NTQ525012 ODM525006:ODM525012 ONI525006:ONI525012 OXE525006:OXE525012 PHA525006:PHA525012 PQW525006:PQW525012 QAS525006:QAS525012 QKO525006:QKO525012 QUK525006:QUK525012 REG525006:REG525012 ROC525006:ROC525012 RXY525006:RXY525012 SHU525006:SHU525012 SRQ525006:SRQ525012 TBM525006:TBM525012 TLI525006:TLI525012 TVE525006:TVE525012 UFA525006:UFA525012 UOW525006:UOW525012 UYS525006:UYS525012 VIO525006:VIO525012 VSK525006:VSK525012 WCG525006:WCG525012 WMC525006:WMC525012 WVY525006:WVY525012 Q590545:Q590551 JM590542:JM590548 TI590542:TI590548 ADE590542:ADE590548 ANA590542:ANA590548 AWW590542:AWW590548 BGS590542:BGS590548 BQO590542:BQO590548 CAK590542:CAK590548 CKG590542:CKG590548 CUC590542:CUC590548 DDY590542:DDY590548 DNU590542:DNU590548 DXQ590542:DXQ590548 EHM590542:EHM590548 ERI590542:ERI590548 FBE590542:FBE590548 FLA590542:FLA590548 FUW590542:FUW590548 GES590542:GES590548 GOO590542:GOO590548 GYK590542:GYK590548 HIG590542:HIG590548 HSC590542:HSC590548 IBY590542:IBY590548 ILU590542:ILU590548 IVQ590542:IVQ590548 JFM590542:JFM590548 JPI590542:JPI590548 JZE590542:JZE590548 KJA590542:KJA590548 KSW590542:KSW590548 LCS590542:LCS590548 LMO590542:LMO590548 LWK590542:LWK590548 MGG590542:MGG590548 MQC590542:MQC590548 MZY590542:MZY590548 NJU590542:NJU590548 NTQ590542:NTQ590548 ODM590542:ODM590548 ONI590542:ONI590548 OXE590542:OXE590548 PHA590542:PHA590548 PQW590542:PQW590548 QAS590542:QAS590548 QKO590542:QKO590548 QUK590542:QUK590548 REG590542:REG590548 ROC590542:ROC590548 RXY590542:RXY590548 SHU590542:SHU590548 SRQ590542:SRQ590548 TBM590542:TBM590548 TLI590542:TLI590548 TVE590542:TVE590548 UFA590542:UFA590548 UOW590542:UOW590548 UYS590542:UYS590548 VIO590542:VIO590548 VSK590542:VSK590548 WCG590542:WCG590548 WMC590542:WMC590548 WVY590542:WVY590548 Q656081:Q656087 JM656078:JM656084 TI656078:TI656084 ADE656078:ADE656084 ANA656078:ANA656084 AWW656078:AWW656084 BGS656078:BGS656084 BQO656078:BQO656084 CAK656078:CAK656084 CKG656078:CKG656084 CUC656078:CUC656084 DDY656078:DDY656084 DNU656078:DNU656084 DXQ656078:DXQ656084 EHM656078:EHM656084 ERI656078:ERI656084 FBE656078:FBE656084 FLA656078:FLA656084 FUW656078:FUW656084 GES656078:GES656084 GOO656078:GOO656084 GYK656078:GYK656084 HIG656078:HIG656084 HSC656078:HSC656084 IBY656078:IBY656084 ILU656078:ILU656084 IVQ656078:IVQ656084 JFM656078:JFM656084 JPI656078:JPI656084 JZE656078:JZE656084 KJA656078:KJA656084 KSW656078:KSW656084 LCS656078:LCS656084 LMO656078:LMO656084 LWK656078:LWK656084 MGG656078:MGG656084 MQC656078:MQC656084 MZY656078:MZY656084 NJU656078:NJU656084 NTQ656078:NTQ656084 ODM656078:ODM656084 ONI656078:ONI656084 OXE656078:OXE656084 PHA656078:PHA656084 PQW656078:PQW656084 QAS656078:QAS656084 QKO656078:QKO656084 QUK656078:QUK656084 REG656078:REG656084 ROC656078:ROC656084 RXY656078:RXY656084 SHU656078:SHU656084 SRQ656078:SRQ656084 TBM656078:TBM656084 TLI656078:TLI656084 TVE656078:TVE656084 UFA656078:UFA656084 UOW656078:UOW656084 UYS656078:UYS656084 VIO656078:VIO656084 VSK656078:VSK656084 WCG656078:WCG656084 WMC656078:WMC656084 WVY656078:WVY656084 Q721617:Q721623 JM721614:JM721620 TI721614:TI721620 ADE721614:ADE721620 ANA721614:ANA721620 AWW721614:AWW721620 BGS721614:BGS721620 BQO721614:BQO721620 CAK721614:CAK721620 CKG721614:CKG721620 CUC721614:CUC721620 DDY721614:DDY721620 DNU721614:DNU721620 DXQ721614:DXQ721620 EHM721614:EHM721620 ERI721614:ERI721620 FBE721614:FBE721620 FLA721614:FLA721620 FUW721614:FUW721620 GES721614:GES721620 GOO721614:GOO721620 GYK721614:GYK721620 HIG721614:HIG721620 HSC721614:HSC721620 IBY721614:IBY721620 ILU721614:ILU721620 IVQ721614:IVQ721620 JFM721614:JFM721620 JPI721614:JPI721620 JZE721614:JZE721620 KJA721614:KJA721620 KSW721614:KSW721620 LCS721614:LCS721620 LMO721614:LMO721620 LWK721614:LWK721620 MGG721614:MGG721620 MQC721614:MQC721620 MZY721614:MZY721620 NJU721614:NJU721620 NTQ721614:NTQ721620 ODM721614:ODM721620 ONI721614:ONI721620 OXE721614:OXE721620 PHA721614:PHA721620 PQW721614:PQW721620 QAS721614:QAS721620 QKO721614:QKO721620 QUK721614:QUK721620 REG721614:REG721620 ROC721614:ROC721620 RXY721614:RXY721620 SHU721614:SHU721620 SRQ721614:SRQ721620 TBM721614:TBM721620 TLI721614:TLI721620 TVE721614:TVE721620 UFA721614:UFA721620 UOW721614:UOW721620 UYS721614:UYS721620 VIO721614:VIO721620 VSK721614:VSK721620 WCG721614:WCG721620 WMC721614:WMC721620 WVY721614:WVY721620 Q787153:Q787159 JM787150:JM787156 TI787150:TI787156 ADE787150:ADE787156 ANA787150:ANA787156 AWW787150:AWW787156 BGS787150:BGS787156 BQO787150:BQO787156 CAK787150:CAK787156 CKG787150:CKG787156 CUC787150:CUC787156 DDY787150:DDY787156 DNU787150:DNU787156 DXQ787150:DXQ787156 EHM787150:EHM787156 ERI787150:ERI787156 FBE787150:FBE787156 FLA787150:FLA787156 FUW787150:FUW787156 GES787150:GES787156 GOO787150:GOO787156 GYK787150:GYK787156 HIG787150:HIG787156 HSC787150:HSC787156 IBY787150:IBY787156 ILU787150:ILU787156 IVQ787150:IVQ787156 JFM787150:JFM787156 JPI787150:JPI787156 JZE787150:JZE787156 KJA787150:KJA787156 KSW787150:KSW787156 LCS787150:LCS787156 LMO787150:LMO787156 LWK787150:LWK787156 MGG787150:MGG787156 MQC787150:MQC787156 MZY787150:MZY787156 NJU787150:NJU787156 NTQ787150:NTQ787156 ODM787150:ODM787156 ONI787150:ONI787156 OXE787150:OXE787156 PHA787150:PHA787156 PQW787150:PQW787156 QAS787150:QAS787156 QKO787150:QKO787156 QUK787150:QUK787156 REG787150:REG787156 ROC787150:ROC787156 RXY787150:RXY787156 SHU787150:SHU787156 SRQ787150:SRQ787156 TBM787150:TBM787156 TLI787150:TLI787156 TVE787150:TVE787156 UFA787150:UFA787156 UOW787150:UOW787156 UYS787150:UYS787156 VIO787150:VIO787156 VSK787150:VSK787156 WCG787150:WCG787156 WMC787150:WMC787156 WVY787150:WVY787156 Q852689:Q852695 JM852686:JM852692 TI852686:TI852692 ADE852686:ADE852692 ANA852686:ANA852692 AWW852686:AWW852692 BGS852686:BGS852692 BQO852686:BQO852692 CAK852686:CAK852692 CKG852686:CKG852692 CUC852686:CUC852692 DDY852686:DDY852692 DNU852686:DNU852692 DXQ852686:DXQ852692 EHM852686:EHM852692 ERI852686:ERI852692 FBE852686:FBE852692 FLA852686:FLA852692 FUW852686:FUW852692 GES852686:GES852692 GOO852686:GOO852692 GYK852686:GYK852692 HIG852686:HIG852692 HSC852686:HSC852692 IBY852686:IBY852692 ILU852686:ILU852692 IVQ852686:IVQ852692 JFM852686:JFM852692 JPI852686:JPI852692 JZE852686:JZE852692 KJA852686:KJA852692 KSW852686:KSW852692 LCS852686:LCS852692 LMO852686:LMO852692 LWK852686:LWK852692 MGG852686:MGG852692 MQC852686:MQC852692 MZY852686:MZY852692 NJU852686:NJU852692 NTQ852686:NTQ852692 ODM852686:ODM852692 ONI852686:ONI852692 OXE852686:OXE852692 PHA852686:PHA852692 PQW852686:PQW852692 QAS852686:QAS852692 QKO852686:QKO852692 QUK852686:QUK852692 REG852686:REG852692 ROC852686:ROC852692 RXY852686:RXY852692 SHU852686:SHU852692 SRQ852686:SRQ852692 TBM852686:TBM852692 TLI852686:TLI852692 TVE852686:TVE852692 UFA852686:UFA852692 UOW852686:UOW852692 UYS852686:UYS852692 VIO852686:VIO852692 VSK852686:VSK852692 WCG852686:WCG852692 WMC852686:WMC852692 WVY852686:WVY852692 Q918225:Q918231 JM918222:JM918228 TI918222:TI918228 ADE918222:ADE918228 ANA918222:ANA918228 AWW918222:AWW918228 BGS918222:BGS918228 BQO918222:BQO918228 CAK918222:CAK918228 CKG918222:CKG918228 CUC918222:CUC918228 DDY918222:DDY918228 DNU918222:DNU918228 DXQ918222:DXQ918228 EHM918222:EHM918228 ERI918222:ERI918228 FBE918222:FBE918228 FLA918222:FLA918228 FUW918222:FUW918228 GES918222:GES918228 GOO918222:GOO918228 GYK918222:GYK918228 HIG918222:HIG918228 HSC918222:HSC918228 IBY918222:IBY918228 ILU918222:ILU918228 IVQ918222:IVQ918228 JFM918222:JFM918228 JPI918222:JPI918228 JZE918222:JZE918228 KJA918222:KJA918228 KSW918222:KSW918228 LCS918222:LCS918228 LMO918222:LMO918228 LWK918222:LWK918228 MGG918222:MGG918228 MQC918222:MQC918228 MZY918222:MZY918228 NJU918222:NJU918228 NTQ918222:NTQ918228 ODM918222:ODM918228 ONI918222:ONI918228 OXE918222:OXE918228 PHA918222:PHA918228 PQW918222:PQW918228 QAS918222:QAS918228 QKO918222:QKO918228 QUK918222:QUK918228 REG918222:REG918228 ROC918222:ROC918228 RXY918222:RXY918228 SHU918222:SHU918228 SRQ918222:SRQ918228 TBM918222:TBM918228 TLI918222:TLI918228 TVE918222:TVE918228 UFA918222:UFA918228 UOW918222:UOW918228 UYS918222:UYS918228 VIO918222:VIO918228 VSK918222:VSK918228 WCG918222:WCG918228 WMC918222:WMC918228 WVY918222:WVY918228 Q983761:Q983767 JM983758:JM983764 TI983758:TI983764 ADE983758:ADE983764 ANA983758:ANA983764 AWW983758:AWW983764 BGS983758:BGS983764 BQO983758:BQO983764 CAK983758:CAK983764 CKG983758:CKG983764 CUC983758:CUC983764 DDY983758:DDY983764 DNU983758:DNU983764 DXQ983758:DXQ983764 EHM983758:EHM983764 ERI983758:ERI983764 FBE983758:FBE983764 FLA983758:FLA983764 FUW983758:FUW983764 GES983758:GES983764 GOO983758:GOO983764 GYK983758:GYK983764 HIG983758:HIG983764 HSC983758:HSC983764 IBY983758:IBY983764 ILU983758:ILU983764 IVQ983758:IVQ983764 JFM983758:JFM983764 JPI983758:JPI983764 JZE983758:JZE983764 KJA983758:KJA983764 KSW983758:KSW983764 LCS983758:LCS983764 LMO983758:LMO983764 LWK983758:LWK983764 MGG983758:MGG983764 MQC983758:MQC983764 MZY983758:MZY983764 NJU983758:NJU983764 NTQ983758:NTQ983764 ODM983758:ODM983764 ONI983758:ONI983764 OXE983758:OXE983764 PHA983758:PHA983764 PQW983758:PQW983764 QAS983758:QAS983764 QKO983758:QKO983764 QUK983758:QUK983764 REG983758:REG983764 ROC983758:ROC983764 RXY983758:RXY983764 SHU983758:SHU983764 SRQ983758:SRQ983764 TBM983758:TBM983764 TLI983758:TLI983764 TVE983758:TVE983764 UFA983758:UFA983764 UOW983758:UOW983764 UYS983758:UYS983764 VIO983758:VIO983764 VSK983758:VSK983764 WCG983758:WCG983764 WMC983758:WMC983764 WVY983758:WVY983764 Q66252 JM66249 TI66249 ADE66249 ANA66249 AWW66249 BGS66249 BQO66249 CAK66249 CKG66249 CUC66249 DDY66249 DNU66249 DXQ66249 EHM66249 ERI66249 FBE66249 FLA66249 FUW66249 GES66249 GOO66249 GYK66249 HIG66249 HSC66249 IBY66249 ILU66249 IVQ66249 JFM66249 JPI66249 JZE66249 KJA66249 KSW66249 LCS66249 LMO66249 LWK66249 MGG66249 MQC66249 MZY66249 NJU66249 NTQ66249 ODM66249 ONI66249 OXE66249 PHA66249 PQW66249 QAS66249 QKO66249 QUK66249 REG66249 ROC66249 RXY66249 SHU66249 SRQ66249 TBM66249 TLI66249 TVE66249 UFA66249 UOW66249 UYS66249 VIO66249 VSK66249 WCG66249 WMC66249 WVY66249 Q131788 JM131785 TI131785 ADE131785 ANA131785 AWW131785 BGS131785 BQO131785 CAK131785 CKG131785 CUC131785 DDY131785 DNU131785 DXQ131785 EHM131785 ERI131785 FBE131785 FLA131785 FUW131785 GES131785 GOO131785 GYK131785 HIG131785 HSC131785 IBY131785 ILU131785 IVQ131785 JFM131785 JPI131785 JZE131785 KJA131785 KSW131785 LCS131785 LMO131785 LWK131785 MGG131785 MQC131785 MZY131785 NJU131785 NTQ131785 ODM131785 ONI131785 OXE131785 PHA131785 PQW131785 QAS131785 QKO131785 QUK131785 REG131785 ROC131785 RXY131785 SHU131785 SRQ131785 TBM131785 TLI131785 TVE131785 UFA131785 UOW131785 UYS131785 VIO131785 VSK131785 WCG131785 WMC131785 WVY131785 Q197324 JM197321 TI197321 ADE197321 ANA197321 AWW197321 BGS197321 BQO197321 CAK197321 CKG197321 CUC197321 DDY197321 DNU197321 DXQ197321 EHM197321 ERI197321 FBE197321 FLA197321 FUW197321 GES197321 GOO197321 GYK197321 HIG197321 HSC197321 IBY197321 ILU197321 IVQ197321 JFM197321 JPI197321 JZE197321 KJA197321 KSW197321 LCS197321 LMO197321 LWK197321 MGG197321 MQC197321 MZY197321 NJU197321 NTQ197321 ODM197321 ONI197321 OXE197321 PHA197321 PQW197321 QAS197321 QKO197321 QUK197321 REG197321 ROC197321 RXY197321 SHU197321 SRQ197321 TBM197321 TLI197321 TVE197321 UFA197321 UOW197321 UYS197321 VIO197321 VSK197321 WCG197321 WMC197321 WVY197321 Q262860 JM262857 TI262857 ADE262857 ANA262857 AWW262857 BGS262857 BQO262857 CAK262857 CKG262857 CUC262857 DDY262857 DNU262857 DXQ262857 EHM262857 ERI262857 FBE262857 FLA262857 FUW262857 GES262857 GOO262857 GYK262857 HIG262857 HSC262857 IBY262857 ILU262857 IVQ262857 JFM262857 JPI262857 JZE262857 KJA262857 KSW262857 LCS262857 LMO262857 LWK262857 MGG262857 MQC262857 MZY262857 NJU262857 NTQ262857 ODM262857 ONI262857 OXE262857 PHA262857 PQW262857 QAS262857 QKO262857 QUK262857 REG262857 ROC262857 RXY262857 SHU262857 SRQ262857 TBM262857 TLI262857 TVE262857 UFA262857 UOW262857 UYS262857 VIO262857 VSK262857 WCG262857 WMC262857 WVY262857 Q328396 JM328393 TI328393 ADE328393 ANA328393 AWW328393 BGS328393 BQO328393 CAK328393 CKG328393 CUC328393 DDY328393 DNU328393 DXQ328393 EHM328393 ERI328393 FBE328393 FLA328393 FUW328393 GES328393 GOO328393 GYK328393 HIG328393 HSC328393 IBY328393 ILU328393 IVQ328393 JFM328393 JPI328393 JZE328393 KJA328393 KSW328393 LCS328393 LMO328393 LWK328393 MGG328393 MQC328393 MZY328393 NJU328393 NTQ328393 ODM328393 ONI328393 OXE328393 PHA328393 PQW328393 QAS328393 QKO328393 QUK328393 REG328393 ROC328393 RXY328393 SHU328393 SRQ328393 TBM328393 TLI328393 TVE328393 UFA328393 UOW328393 UYS328393 VIO328393 VSK328393 WCG328393 WMC328393 WVY328393 Q393932 JM393929 TI393929 ADE393929 ANA393929 AWW393929 BGS393929 BQO393929 CAK393929 CKG393929 CUC393929 DDY393929 DNU393929 DXQ393929 EHM393929 ERI393929 FBE393929 FLA393929 FUW393929 GES393929 GOO393929 GYK393929 HIG393929 HSC393929 IBY393929 ILU393929 IVQ393929 JFM393929 JPI393929 JZE393929 KJA393929 KSW393929 LCS393929 LMO393929 LWK393929 MGG393929 MQC393929 MZY393929 NJU393929 NTQ393929 ODM393929 ONI393929 OXE393929 PHA393929 PQW393929 QAS393929 QKO393929 QUK393929 REG393929 ROC393929 RXY393929 SHU393929 SRQ393929 TBM393929 TLI393929 TVE393929 UFA393929 UOW393929 UYS393929 VIO393929 VSK393929 WCG393929 WMC393929 WVY393929 Q459468 JM459465 TI459465 ADE459465 ANA459465 AWW459465 BGS459465 BQO459465 CAK459465 CKG459465 CUC459465 DDY459465 DNU459465 DXQ459465 EHM459465 ERI459465 FBE459465 FLA459465 FUW459465 GES459465 GOO459465 GYK459465 HIG459465 HSC459465 IBY459465 ILU459465 IVQ459465 JFM459465 JPI459465 JZE459465 KJA459465 KSW459465 LCS459465 LMO459465 LWK459465 MGG459465 MQC459465 MZY459465 NJU459465 NTQ459465 ODM459465 ONI459465 OXE459465 PHA459465 PQW459465 QAS459465 QKO459465 QUK459465 REG459465 ROC459465 RXY459465 SHU459465 SRQ459465 TBM459465 TLI459465 TVE459465 UFA459465 UOW459465 UYS459465 VIO459465 VSK459465 WCG459465 WMC459465 WVY459465 Q525004 JM525001 TI525001 ADE525001 ANA525001 AWW525001 BGS525001 BQO525001 CAK525001 CKG525001 CUC525001 DDY525001 DNU525001 DXQ525001 EHM525001 ERI525001 FBE525001 FLA525001 FUW525001 GES525001 GOO525001 GYK525001 HIG525001 HSC525001 IBY525001 ILU525001 IVQ525001 JFM525001 JPI525001 JZE525001 KJA525001 KSW525001 LCS525001 LMO525001 LWK525001 MGG525001 MQC525001 MZY525001 NJU525001 NTQ525001 ODM525001 ONI525001 OXE525001 PHA525001 PQW525001 QAS525001 QKO525001 QUK525001 REG525001 ROC525001 RXY525001 SHU525001 SRQ525001 TBM525001 TLI525001 TVE525001 UFA525001 UOW525001 UYS525001 VIO525001 VSK525001 WCG525001 WMC525001 WVY525001 Q590540 JM590537 TI590537 ADE590537 ANA590537 AWW590537 BGS590537 BQO590537 CAK590537 CKG590537 CUC590537 DDY590537 DNU590537 DXQ590537 EHM590537 ERI590537 FBE590537 FLA590537 FUW590537 GES590537 GOO590537 GYK590537 HIG590537 HSC590537 IBY590537 ILU590537 IVQ590537 JFM590537 JPI590537 JZE590537 KJA590537 KSW590537 LCS590537 LMO590537 LWK590537 MGG590537 MQC590537 MZY590537 NJU590537 NTQ590537 ODM590537 ONI590537 OXE590537 PHA590537 PQW590537 QAS590537 QKO590537 QUK590537 REG590537 ROC590537 RXY590537 SHU590537 SRQ590537 TBM590537 TLI590537 TVE590537 UFA590537 UOW590537 UYS590537 VIO590537 VSK590537 WCG590537 WMC590537 WVY590537 Q656076 JM656073 TI656073 ADE656073 ANA656073 AWW656073 BGS656073 BQO656073 CAK656073 CKG656073 CUC656073 DDY656073 DNU656073 DXQ656073 EHM656073 ERI656073 FBE656073 FLA656073 FUW656073 GES656073 GOO656073 GYK656073 HIG656073 HSC656073 IBY656073 ILU656073 IVQ656073 JFM656073 JPI656073 JZE656073 KJA656073 KSW656073 LCS656073 LMO656073 LWK656073 MGG656073 MQC656073 MZY656073 NJU656073 NTQ656073 ODM656073 ONI656073 OXE656073 PHA656073 PQW656073 QAS656073 QKO656073 QUK656073 REG656073 ROC656073 RXY656073 SHU656073 SRQ656073 TBM656073 TLI656073 TVE656073 UFA656073 UOW656073 UYS656073 VIO656073 VSK656073 WCG656073 WMC656073 WVY656073 Q721612 JM721609 TI721609 ADE721609 ANA721609 AWW721609 BGS721609 BQO721609 CAK721609 CKG721609 CUC721609 DDY721609 DNU721609 DXQ721609 EHM721609 ERI721609 FBE721609 FLA721609 FUW721609 GES721609 GOO721609 GYK721609 HIG721609 HSC721609 IBY721609 ILU721609 IVQ721609 JFM721609 JPI721609 JZE721609 KJA721609 KSW721609 LCS721609 LMO721609 LWK721609 MGG721609 MQC721609 MZY721609 NJU721609 NTQ721609 ODM721609 ONI721609 OXE721609 PHA721609 PQW721609 QAS721609 QKO721609 QUK721609 REG721609 ROC721609 RXY721609 SHU721609 SRQ721609 TBM721609 TLI721609 TVE721609 UFA721609 UOW721609 UYS721609 VIO721609 VSK721609 WCG721609 WMC721609 WVY721609 Q787148 JM787145 TI787145 ADE787145 ANA787145 AWW787145 BGS787145 BQO787145 CAK787145 CKG787145 CUC787145 DDY787145 DNU787145 DXQ787145 EHM787145 ERI787145 FBE787145 FLA787145 FUW787145 GES787145 GOO787145 GYK787145 HIG787145 HSC787145 IBY787145 ILU787145 IVQ787145 JFM787145 JPI787145 JZE787145 KJA787145 KSW787145 LCS787145 LMO787145 LWK787145 MGG787145 MQC787145 MZY787145 NJU787145 NTQ787145 ODM787145 ONI787145 OXE787145 PHA787145 PQW787145 QAS787145 QKO787145 QUK787145 REG787145 ROC787145 RXY787145 SHU787145 SRQ787145 TBM787145 TLI787145 TVE787145 UFA787145 UOW787145 UYS787145 VIO787145 VSK787145 WCG787145 WMC787145 WVY787145 Q852684 JM852681 TI852681 ADE852681 ANA852681 AWW852681 BGS852681 BQO852681 CAK852681 CKG852681 CUC852681 DDY852681 DNU852681 DXQ852681 EHM852681 ERI852681 FBE852681 FLA852681 FUW852681 GES852681 GOO852681 GYK852681 HIG852681 HSC852681 IBY852681 ILU852681 IVQ852681 JFM852681 JPI852681 JZE852681 KJA852681 KSW852681 LCS852681 LMO852681 LWK852681 MGG852681 MQC852681 MZY852681 NJU852681 NTQ852681 ODM852681 ONI852681 OXE852681 PHA852681 PQW852681 QAS852681 QKO852681 QUK852681 REG852681 ROC852681 RXY852681 SHU852681 SRQ852681 TBM852681 TLI852681 TVE852681 UFA852681 UOW852681 UYS852681 VIO852681 VSK852681 WCG852681 WMC852681 WVY852681 Q918220 JM918217 TI918217 ADE918217 ANA918217 AWW918217 BGS918217 BQO918217 CAK918217 CKG918217 CUC918217 DDY918217 DNU918217 DXQ918217 EHM918217 ERI918217 FBE918217 FLA918217 FUW918217 GES918217 GOO918217 GYK918217 HIG918217 HSC918217 IBY918217 ILU918217 IVQ918217 JFM918217 JPI918217 JZE918217 KJA918217 KSW918217 LCS918217 LMO918217 LWK918217 MGG918217 MQC918217 MZY918217 NJU918217 NTQ918217 ODM918217 ONI918217 OXE918217 PHA918217 PQW918217 QAS918217 QKO918217 QUK918217 REG918217 ROC918217 RXY918217 SHU918217 SRQ918217 TBM918217 TLI918217 TVE918217 UFA918217 UOW918217 UYS918217 VIO918217 VSK918217 WCG918217 WMC918217 WVY918217 Q983756 JM983753 TI983753 ADE983753 ANA983753 AWW983753 BGS983753 BQO983753 CAK983753 CKG983753 CUC983753 DDY983753 DNU983753 DXQ983753 EHM983753 ERI983753 FBE983753 FLA983753 FUW983753 GES983753 GOO983753 GYK983753 HIG983753 HSC983753 IBY983753 ILU983753 IVQ983753 JFM983753 JPI983753 JZE983753 KJA983753 KSW983753 LCS983753 LMO983753 LWK983753 MGG983753 MQC983753 MZY983753 NJU983753 NTQ983753 ODM983753 ONI983753 OXE983753 PHA983753 PQW983753 QAS983753 QKO983753 QUK983753 REG983753 ROC983753 RXY983753 SHU983753 SRQ983753 TBM983753 TLI983753 TVE983753 UFA983753 UOW983753 UYS983753 VIO983753 VSK983753 WCG983753 WMC983753 WVY983753 Q66266 JM66263 TI66263 ADE66263 ANA66263 AWW66263 BGS66263 BQO66263 CAK66263 CKG66263 CUC66263 DDY66263 DNU66263 DXQ66263 EHM66263 ERI66263 FBE66263 FLA66263 FUW66263 GES66263 GOO66263 GYK66263 HIG66263 HSC66263 IBY66263 ILU66263 IVQ66263 JFM66263 JPI66263 JZE66263 KJA66263 KSW66263 LCS66263 LMO66263 LWK66263 MGG66263 MQC66263 MZY66263 NJU66263 NTQ66263 ODM66263 ONI66263 OXE66263 PHA66263 PQW66263 QAS66263 QKO66263 QUK66263 REG66263 ROC66263 RXY66263 SHU66263 SRQ66263 TBM66263 TLI66263 TVE66263 UFA66263 UOW66263 UYS66263 VIO66263 VSK66263 WCG66263 WMC66263 WVY66263 Q131802 JM131799 TI131799 ADE131799 ANA131799 AWW131799 BGS131799 BQO131799 CAK131799 CKG131799 CUC131799 DDY131799 DNU131799 DXQ131799 EHM131799 ERI131799 FBE131799 FLA131799 FUW131799 GES131799 GOO131799 GYK131799 HIG131799 HSC131799 IBY131799 ILU131799 IVQ131799 JFM131799 JPI131799 JZE131799 KJA131799 KSW131799 LCS131799 LMO131799 LWK131799 MGG131799 MQC131799 MZY131799 NJU131799 NTQ131799 ODM131799 ONI131799 OXE131799 PHA131799 PQW131799 QAS131799 QKO131799 QUK131799 REG131799 ROC131799 RXY131799 SHU131799 SRQ131799 TBM131799 TLI131799 TVE131799 UFA131799 UOW131799 UYS131799 VIO131799 VSK131799 WCG131799 WMC131799 WVY131799 Q197338 JM197335 TI197335 ADE197335 ANA197335 AWW197335 BGS197335 BQO197335 CAK197335 CKG197335 CUC197335 DDY197335 DNU197335 DXQ197335 EHM197335 ERI197335 FBE197335 FLA197335 FUW197335 GES197335 GOO197335 GYK197335 HIG197335 HSC197335 IBY197335 ILU197335 IVQ197335 JFM197335 JPI197335 JZE197335 KJA197335 KSW197335 LCS197335 LMO197335 LWK197335 MGG197335 MQC197335 MZY197335 NJU197335 NTQ197335 ODM197335 ONI197335 OXE197335 PHA197335 PQW197335 QAS197335 QKO197335 QUK197335 REG197335 ROC197335 RXY197335 SHU197335 SRQ197335 TBM197335 TLI197335 TVE197335 UFA197335 UOW197335 UYS197335 VIO197335 VSK197335 WCG197335 WMC197335 WVY197335 Q262874 JM262871 TI262871 ADE262871 ANA262871 AWW262871 BGS262871 BQO262871 CAK262871 CKG262871 CUC262871 DDY262871 DNU262871 DXQ262871 EHM262871 ERI262871 FBE262871 FLA262871 FUW262871 GES262871 GOO262871 GYK262871 HIG262871 HSC262871 IBY262871 ILU262871 IVQ262871 JFM262871 JPI262871 JZE262871 KJA262871 KSW262871 LCS262871 LMO262871 LWK262871 MGG262871 MQC262871 MZY262871 NJU262871 NTQ262871 ODM262871 ONI262871 OXE262871 PHA262871 PQW262871 QAS262871 QKO262871 QUK262871 REG262871 ROC262871 RXY262871 SHU262871 SRQ262871 TBM262871 TLI262871 TVE262871 UFA262871 UOW262871 UYS262871 VIO262871 VSK262871 WCG262871 WMC262871 WVY262871 Q328410 JM328407 TI328407 ADE328407 ANA328407 AWW328407 BGS328407 BQO328407 CAK328407 CKG328407 CUC328407 DDY328407 DNU328407 DXQ328407 EHM328407 ERI328407 FBE328407 FLA328407 FUW328407 GES328407 GOO328407 GYK328407 HIG328407 HSC328407 IBY328407 ILU328407 IVQ328407 JFM328407 JPI328407 JZE328407 KJA328407 KSW328407 LCS328407 LMO328407 LWK328407 MGG328407 MQC328407 MZY328407 NJU328407 NTQ328407 ODM328407 ONI328407 OXE328407 PHA328407 PQW328407 QAS328407 QKO328407 QUK328407 REG328407 ROC328407 RXY328407 SHU328407 SRQ328407 TBM328407 TLI328407 TVE328407 UFA328407 UOW328407 UYS328407 VIO328407 VSK328407 WCG328407 WMC328407 WVY328407 Q393946 JM393943 TI393943 ADE393943 ANA393943 AWW393943 BGS393943 BQO393943 CAK393943 CKG393943 CUC393943 DDY393943 DNU393943 DXQ393943 EHM393943 ERI393943 FBE393943 FLA393943 FUW393943 GES393943 GOO393943 GYK393943 HIG393943 HSC393943 IBY393943 ILU393943 IVQ393943 JFM393943 JPI393943 JZE393943 KJA393943 KSW393943 LCS393943 LMO393943 LWK393943 MGG393943 MQC393943 MZY393943 NJU393943 NTQ393943 ODM393943 ONI393943 OXE393943 PHA393943 PQW393943 QAS393943 QKO393943 QUK393943 REG393943 ROC393943 RXY393943 SHU393943 SRQ393943 TBM393943 TLI393943 TVE393943 UFA393943 UOW393943 UYS393943 VIO393943 VSK393943 WCG393943 WMC393943 WVY393943 Q459482 JM459479 TI459479 ADE459479 ANA459479 AWW459479 BGS459479 BQO459479 CAK459479 CKG459479 CUC459479 DDY459479 DNU459479 DXQ459479 EHM459479 ERI459479 FBE459479 FLA459479 FUW459479 GES459479 GOO459479 GYK459479 HIG459479 HSC459479 IBY459479 ILU459479 IVQ459479 JFM459479 JPI459479 JZE459479 KJA459479 KSW459479 LCS459479 LMO459479 LWK459479 MGG459479 MQC459479 MZY459479 NJU459479 NTQ459479 ODM459479 ONI459479 OXE459479 PHA459479 PQW459479 QAS459479 QKO459479 QUK459479 REG459479 ROC459479 RXY459479 SHU459479 SRQ459479 TBM459479 TLI459479 TVE459479 UFA459479 UOW459479 UYS459479 VIO459479 VSK459479 WCG459479 WMC459479 WVY459479 Q525018 JM525015 TI525015 ADE525015 ANA525015 AWW525015 BGS525015 BQO525015 CAK525015 CKG525015 CUC525015 DDY525015 DNU525015 DXQ525015 EHM525015 ERI525015 FBE525015 FLA525015 FUW525015 GES525015 GOO525015 GYK525015 HIG525015 HSC525015 IBY525015 ILU525015 IVQ525015 JFM525015 JPI525015 JZE525015 KJA525015 KSW525015 LCS525015 LMO525015 LWK525015 MGG525015 MQC525015 MZY525015 NJU525015 NTQ525015 ODM525015 ONI525015 OXE525015 PHA525015 PQW525015 QAS525015 QKO525015 QUK525015 REG525015 ROC525015 RXY525015 SHU525015 SRQ525015 TBM525015 TLI525015 TVE525015 UFA525015 UOW525015 UYS525015 VIO525015 VSK525015 WCG525015 WMC525015 WVY525015 Q590554 JM590551 TI590551 ADE590551 ANA590551 AWW590551 BGS590551 BQO590551 CAK590551 CKG590551 CUC590551 DDY590551 DNU590551 DXQ590551 EHM590551 ERI590551 FBE590551 FLA590551 FUW590551 GES590551 GOO590551 GYK590551 HIG590551 HSC590551 IBY590551 ILU590551 IVQ590551 JFM590551 JPI590551 JZE590551 KJA590551 KSW590551 LCS590551 LMO590551 LWK590551 MGG590551 MQC590551 MZY590551 NJU590551 NTQ590551 ODM590551 ONI590551 OXE590551 PHA590551 PQW590551 QAS590551 QKO590551 QUK590551 REG590551 ROC590551 RXY590551 SHU590551 SRQ590551 TBM590551 TLI590551 TVE590551 UFA590551 UOW590551 UYS590551 VIO590551 VSK590551 WCG590551 WMC590551 WVY590551 Q656090 JM656087 TI656087 ADE656087 ANA656087 AWW656087 BGS656087 BQO656087 CAK656087 CKG656087 CUC656087 DDY656087 DNU656087 DXQ656087 EHM656087 ERI656087 FBE656087 FLA656087 FUW656087 GES656087 GOO656087 GYK656087 HIG656087 HSC656087 IBY656087 ILU656087 IVQ656087 JFM656087 JPI656087 JZE656087 KJA656087 KSW656087 LCS656087 LMO656087 LWK656087 MGG656087 MQC656087 MZY656087 NJU656087 NTQ656087 ODM656087 ONI656087 OXE656087 PHA656087 PQW656087 QAS656087 QKO656087 QUK656087 REG656087 ROC656087 RXY656087 SHU656087 SRQ656087 TBM656087 TLI656087 TVE656087 UFA656087 UOW656087 UYS656087 VIO656087 VSK656087 WCG656087 WMC656087 WVY656087 Q721626 JM721623 TI721623 ADE721623 ANA721623 AWW721623 BGS721623 BQO721623 CAK721623 CKG721623 CUC721623 DDY721623 DNU721623 DXQ721623 EHM721623 ERI721623 FBE721623 FLA721623 FUW721623 GES721623 GOO721623 GYK721623 HIG721623 HSC721623 IBY721623 ILU721623 IVQ721623 JFM721623 JPI721623 JZE721623 KJA721623 KSW721623 LCS721623 LMO721623 LWK721623 MGG721623 MQC721623 MZY721623 NJU721623 NTQ721623 ODM721623 ONI721623 OXE721623 PHA721623 PQW721623 QAS721623 QKO721623 QUK721623 REG721623 ROC721623 RXY721623 SHU721623 SRQ721623 TBM721623 TLI721623 TVE721623 UFA721623 UOW721623 UYS721623 VIO721623 VSK721623 WCG721623 WMC721623 WVY721623 Q787162 JM787159 TI787159 ADE787159 ANA787159 AWW787159 BGS787159 BQO787159 CAK787159 CKG787159 CUC787159 DDY787159 DNU787159 DXQ787159 EHM787159 ERI787159 FBE787159 FLA787159 FUW787159 GES787159 GOO787159 GYK787159 HIG787159 HSC787159 IBY787159 ILU787159 IVQ787159 JFM787159 JPI787159 JZE787159 KJA787159 KSW787159 LCS787159 LMO787159 LWK787159 MGG787159 MQC787159 MZY787159 NJU787159 NTQ787159 ODM787159 ONI787159 OXE787159 PHA787159 PQW787159 QAS787159 QKO787159 QUK787159 REG787159 ROC787159 RXY787159 SHU787159 SRQ787159 TBM787159 TLI787159 TVE787159 UFA787159 UOW787159 UYS787159 VIO787159 VSK787159 WCG787159 WMC787159 WVY787159 Q852698 JM852695 TI852695 ADE852695 ANA852695 AWW852695 BGS852695 BQO852695 CAK852695 CKG852695 CUC852695 DDY852695 DNU852695 DXQ852695 EHM852695 ERI852695 FBE852695 FLA852695 FUW852695 GES852695 GOO852695 GYK852695 HIG852695 HSC852695 IBY852695 ILU852695 IVQ852695 JFM852695 JPI852695 JZE852695 KJA852695 KSW852695 LCS852695 LMO852695 LWK852695 MGG852695 MQC852695 MZY852695 NJU852695 NTQ852695 ODM852695 ONI852695 OXE852695 PHA852695 PQW852695 QAS852695 QKO852695 QUK852695 REG852695 ROC852695 RXY852695 SHU852695 SRQ852695 TBM852695 TLI852695 TVE852695 UFA852695 UOW852695 UYS852695 VIO852695 VSK852695 WCG852695 WMC852695 WVY852695 Q918234 JM918231 TI918231 ADE918231 ANA918231 AWW918231 BGS918231 BQO918231 CAK918231 CKG918231 CUC918231 DDY918231 DNU918231 DXQ918231 EHM918231 ERI918231 FBE918231 FLA918231 FUW918231 GES918231 GOO918231 GYK918231 HIG918231 HSC918231 IBY918231 ILU918231 IVQ918231 JFM918231 JPI918231 JZE918231 KJA918231 KSW918231 LCS918231 LMO918231 LWK918231 MGG918231 MQC918231 MZY918231 NJU918231 NTQ918231 ODM918231 ONI918231 OXE918231 PHA918231 PQW918231 QAS918231 QKO918231 QUK918231 REG918231 ROC918231 RXY918231 SHU918231 SRQ918231 TBM918231 TLI918231 TVE918231 UFA918231 UOW918231 UYS918231 VIO918231 VSK918231 WCG918231 WMC918231 WVY918231 Q983770 JM983767 TI983767 ADE983767 ANA983767 AWW983767 BGS983767 BQO983767 CAK983767 CKG983767 CUC983767 DDY983767 DNU983767 DXQ983767 EHM983767 ERI983767 FBE983767 FLA983767 FUW983767 GES983767 GOO983767 GYK983767 HIG983767 HSC983767 IBY983767 ILU983767 IVQ983767 JFM983767 JPI983767 JZE983767 KJA983767 KSW983767 LCS983767 LMO983767 LWK983767 MGG983767 MQC983767 MZY983767 NJU983767 NTQ983767 ODM983767 ONI983767 OXE983767 PHA983767 PQW983767 QAS983767 QKO983767 QUK983767 REG983767 ROC983767 RXY983767 SHU983767 SRQ983767 TBM983767 TLI983767 TVE983767 UFA983767 UOW983767 UYS983767 VIO983767 VSK983767 WCG983767 WMC983767 WVY983767 Q66269:Q66273 JM66266:JM66270 TI66266:TI66270 ADE66266:ADE66270 ANA66266:ANA66270 AWW66266:AWW66270 BGS66266:BGS66270 BQO66266:BQO66270 CAK66266:CAK66270 CKG66266:CKG66270 CUC66266:CUC66270 DDY66266:DDY66270 DNU66266:DNU66270 DXQ66266:DXQ66270 EHM66266:EHM66270 ERI66266:ERI66270 FBE66266:FBE66270 FLA66266:FLA66270 FUW66266:FUW66270 GES66266:GES66270 GOO66266:GOO66270 GYK66266:GYK66270 HIG66266:HIG66270 HSC66266:HSC66270 IBY66266:IBY66270 ILU66266:ILU66270 IVQ66266:IVQ66270 JFM66266:JFM66270 JPI66266:JPI66270 JZE66266:JZE66270 KJA66266:KJA66270 KSW66266:KSW66270 LCS66266:LCS66270 LMO66266:LMO66270 LWK66266:LWK66270 MGG66266:MGG66270 MQC66266:MQC66270 MZY66266:MZY66270 NJU66266:NJU66270 NTQ66266:NTQ66270 ODM66266:ODM66270 ONI66266:ONI66270 OXE66266:OXE66270 PHA66266:PHA66270 PQW66266:PQW66270 QAS66266:QAS66270 QKO66266:QKO66270 QUK66266:QUK66270 REG66266:REG66270 ROC66266:ROC66270 RXY66266:RXY66270 SHU66266:SHU66270 SRQ66266:SRQ66270 TBM66266:TBM66270 TLI66266:TLI66270 TVE66266:TVE66270 UFA66266:UFA66270 UOW66266:UOW66270 UYS66266:UYS66270 VIO66266:VIO66270 VSK66266:VSK66270 WCG66266:WCG66270 WMC66266:WMC66270 WVY66266:WVY66270 Q131805:Q131809 JM131802:JM131806 TI131802:TI131806 ADE131802:ADE131806 ANA131802:ANA131806 AWW131802:AWW131806 BGS131802:BGS131806 BQO131802:BQO131806 CAK131802:CAK131806 CKG131802:CKG131806 CUC131802:CUC131806 DDY131802:DDY131806 DNU131802:DNU131806 DXQ131802:DXQ131806 EHM131802:EHM131806 ERI131802:ERI131806 FBE131802:FBE131806 FLA131802:FLA131806 FUW131802:FUW131806 GES131802:GES131806 GOO131802:GOO131806 GYK131802:GYK131806 HIG131802:HIG131806 HSC131802:HSC131806 IBY131802:IBY131806 ILU131802:ILU131806 IVQ131802:IVQ131806 JFM131802:JFM131806 JPI131802:JPI131806 JZE131802:JZE131806 KJA131802:KJA131806 KSW131802:KSW131806 LCS131802:LCS131806 LMO131802:LMO131806 LWK131802:LWK131806 MGG131802:MGG131806 MQC131802:MQC131806 MZY131802:MZY131806 NJU131802:NJU131806 NTQ131802:NTQ131806 ODM131802:ODM131806 ONI131802:ONI131806 OXE131802:OXE131806 PHA131802:PHA131806 PQW131802:PQW131806 QAS131802:QAS131806 QKO131802:QKO131806 QUK131802:QUK131806 REG131802:REG131806 ROC131802:ROC131806 RXY131802:RXY131806 SHU131802:SHU131806 SRQ131802:SRQ131806 TBM131802:TBM131806 TLI131802:TLI131806 TVE131802:TVE131806 UFA131802:UFA131806 UOW131802:UOW131806 UYS131802:UYS131806 VIO131802:VIO131806 VSK131802:VSK131806 WCG131802:WCG131806 WMC131802:WMC131806 WVY131802:WVY131806 Q197341:Q197345 JM197338:JM197342 TI197338:TI197342 ADE197338:ADE197342 ANA197338:ANA197342 AWW197338:AWW197342 BGS197338:BGS197342 BQO197338:BQO197342 CAK197338:CAK197342 CKG197338:CKG197342 CUC197338:CUC197342 DDY197338:DDY197342 DNU197338:DNU197342 DXQ197338:DXQ197342 EHM197338:EHM197342 ERI197338:ERI197342 FBE197338:FBE197342 FLA197338:FLA197342 FUW197338:FUW197342 GES197338:GES197342 GOO197338:GOO197342 GYK197338:GYK197342 HIG197338:HIG197342 HSC197338:HSC197342 IBY197338:IBY197342 ILU197338:ILU197342 IVQ197338:IVQ197342 JFM197338:JFM197342 JPI197338:JPI197342 JZE197338:JZE197342 KJA197338:KJA197342 KSW197338:KSW197342 LCS197338:LCS197342 LMO197338:LMO197342 LWK197338:LWK197342 MGG197338:MGG197342 MQC197338:MQC197342 MZY197338:MZY197342 NJU197338:NJU197342 NTQ197338:NTQ197342 ODM197338:ODM197342 ONI197338:ONI197342 OXE197338:OXE197342 PHA197338:PHA197342 PQW197338:PQW197342 QAS197338:QAS197342 QKO197338:QKO197342 QUK197338:QUK197342 REG197338:REG197342 ROC197338:ROC197342 RXY197338:RXY197342 SHU197338:SHU197342 SRQ197338:SRQ197342 TBM197338:TBM197342 TLI197338:TLI197342 TVE197338:TVE197342 UFA197338:UFA197342 UOW197338:UOW197342 UYS197338:UYS197342 VIO197338:VIO197342 VSK197338:VSK197342 WCG197338:WCG197342 WMC197338:WMC197342 WVY197338:WVY197342 Q262877:Q262881 JM262874:JM262878 TI262874:TI262878 ADE262874:ADE262878 ANA262874:ANA262878 AWW262874:AWW262878 BGS262874:BGS262878 BQO262874:BQO262878 CAK262874:CAK262878 CKG262874:CKG262878 CUC262874:CUC262878 DDY262874:DDY262878 DNU262874:DNU262878 DXQ262874:DXQ262878 EHM262874:EHM262878 ERI262874:ERI262878 FBE262874:FBE262878 FLA262874:FLA262878 FUW262874:FUW262878 GES262874:GES262878 GOO262874:GOO262878 GYK262874:GYK262878 HIG262874:HIG262878 HSC262874:HSC262878 IBY262874:IBY262878 ILU262874:ILU262878 IVQ262874:IVQ262878 JFM262874:JFM262878 JPI262874:JPI262878 JZE262874:JZE262878 KJA262874:KJA262878 KSW262874:KSW262878 LCS262874:LCS262878 LMO262874:LMO262878 LWK262874:LWK262878 MGG262874:MGG262878 MQC262874:MQC262878 MZY262874:MZY262878 NJU262874:NJU262878 NTQ262874:NTQ262878 ODM262874:ODM262878 ONI262874:ONI262878 OXE262874:OXE262878 PHA262874:PHA262878 PQW262874:PQW262878 QAS262874:QAS262878 QKO262874:QKO262878 QUK262874:QUK262878 REG262874:REG262878 ROC262874:ROC262878 RXY262874:RXY262878 SHU262874:SHU262878 SRQ262874:SRQ262878 TBM262874:TBM262878 TLI262874:TLI262878 TVE262874:TVE262878 UFA262874:UFA262878 UOW262874:UOW262878 UYS262874:UYS262878 VIO262874:VIO262878 VSK262874:VSK262878 WCG262874:WCG262878 WMC262874:WMC262878 WVY262874:WVY262878 Q328413:Q328417 JM328410:JM328414 TI328410:TI328414 ADE328410:ADE328414 ANA328410:ANA328414 AWW328410:AWW328414 BGS328410:BGS328414 BQO328410:BQO328414 CAK328410:CAK328414 CKG328410:CKG328414 CUC328410:CUC328414 DDY328410:DDY328414 DNU328410:DNU328414 DXQ328410:DXQ328414 EHM328410:EHM328414 ERI328410:ERI328414 FBE328410:FBE328414 FLA328410:FLA328414 FUW328410:FUW328414 GES328410:GES328414 GOO328410:GOO328414 GYK328410:GYK328414 HIG328410:HIG328414 HSC328410:HSC328414 IBY328410:IBY328414 ILU328410:ILU328414 IVQ328410:IVQ328414 JFM328410:JFM328414 JPI328410:JPI328414 JZE328410:JZE328414 KJA328410:KJA328414 KSW328410:KSW328414 LCS328410:LCS328414 LMO328410:LMO328414 LWK328410:LWK328414 MGG328410:MGG328414 MQC328410:MQC328414 MZY328410:MZY328414 NJU328410:NJU328414 NTQ328410:NTQ328414 ODM328410:ODM328414 ONI328410:ONI328414 OXE328410:OXE328414 PHA328410:PHA328414 PQW328410:PQW328414 QAS328410:QAS328414 QKO328410:QKO328414 QUK328410:QUK328414 REG328410:REG328414 ROC328410:ROC328414 RXY328410:RXY328414 SHU328410:SHU328414 SRQ328410:SRQ328414 TBM328410:TBM328414 TLI328410:TLI328414 TVE328410:TVE328414 UFA328410:UFA328414 UOW328410:UOW328414 UYS328410:UYS328414 VIO328410:VIO328414 VSK328410:VSK328414 WCG328410:WCG328414 WMC328410:WMC328414 WVY328410:WVY328414 Q393949:Q393953 JM393946:JM393950 TI393946:TI393950 ADE393946:ADE393950 ANA393946:ANA393950 AWW393946:AWW393950 BGS393946:BGS393950 BQO393946:BQO393950 CAK393946:CAK393950 CKG393946:CKG393950 CUC393946:CUC393950 DDY393946:DDY393950 DNU393946:DNU393950 DXQ393946:DXQ393950 EHM393946:EHM393950 ERI393946:ERI393950 FBE393946:FBE393950 FLA393946:FLA393950 FUW393946:FUW393950 GES393946:GES393950 GOO393946:GOO393950 GYK393946:GYK393950 HIG393946:HIG393950 HSC393946:HSC393950 IBY393946:IBY393950 ILU393946:ILU393950 IVQ393946:IVQ393950 JFM393946:JFM393950 JPI393946:JPI393950 JZE393946:JZE393950 KJA393946:KJA393950 KSW393946:KSW393950 LCS393946:LCS393950 LMO393946:LMO393950 LWK393946:LWK393950 MGG393946:MGG393950 MQC393946:MQC393950 MZY393946:MZY393950 NJU393946:NJU393950 NTQ393946:NTQ393950 ODM393946:ODM393950 ONI393946:ONI393950 OXE393946:OXE393950 PHA393946:PHA393950 PQW393946:PQW393950 QAS393946:QAS393950 QKO393946:QKO393950 QUK393946:QUK393950 REG393946:REG393950 ROC393946:ROC393950 RXY393946:RXY393950 SHU393946:SHU393950 SRQ393946:SRQ393950 TBM393946:TBM393950 TLI393946:TLI393950 TVE393946:TVE393950 UFA393946:UFA393950 UOW393946:UOW393950 UYS393946:UYS393950 VIO393946:VIO393950 VSK393946:VSK393950 WCG393946:WCG393950 WMC393946:WMC393950 WVY393946:WVY393950 Q459485:Q459489 JM459482:JM459486 TI459482:TI459486 ADE459482:ADE459486 ANA459482:ANA459486 AWW459482:AWW459486 BGS459482:BGS459486 BQO459482:BQO459486 CAK459482:CAK459486 CKG459482:CKG459486 CUC459482:CUC459486 DDY459482:DDY459486 DNU459482:DNU459486 DXQ459482:DXQ459486 EHM459482:EHM459486 ERI459482:ERI459486 FBE459482:FBE459486 FLA459482:FLA459486 FUW459482:FUW459486 GES459482:GES459486 GOO459482:GOO459486 GYK459482:GYK459486 HIG459482:HIG459486 HSC459482:HSC459486 IBY459482:IBY459486 ILU459482:ILU459486 IVQ459482:IVQ459486 JFM459482:JFM459486 JPI459482:JPI459486 JZE459482:JZE459486 KJA459482:KJA459486 KSW459482:KSW459486 LCS459482:LCS459486 LMO459482:LMO459486 LWK459482:LWK459486 MGG459482:MGG459486 MQC459482:MQC459486 MZY459482:MZY459486 NJU459482:NJU459486 NTQ459482:NTQ459486 ODM459482:ODM459486 ONI459482:ONI459486 OXE459482:OXE459486 PHA459482:PHA459486 PQW459482:PQW459486 QAS459482:QAS459486 QKO459482:QKO459486 QUK459482:QUK459486 REG459482:REG459486 ROC459482:ROC459486 RXY459482:RXY459486 SHU459482:SHU459486 SRQ459482:SRQ459486 TBM459482:TBM459486 TLI459482:TLI459486 TVE459482:TVE459486 UFA459482:UFA459486 UOW459482:UOW459486 UYS459482:UYS459486 VIO459482:VIO459486 VSK459482:VSK459486 WCG459482:WCG459486 WMC459482:WMC459486 WVY459482:WVY459486 Q525021:Q525025 JM525018:JM525022 TI525018:TI525022 ADE525018:ADE525022 ANA525018:ANA525022 AWW525018:AWW525022 BGS525018:BGS525022 BQO525018:BQO525022 CAK525018:CAK525022 CKG525018:CKG525022 CUC525018:CUC525022 DDY525018:DDY525022 DNU525018:DNU525022 DXQ525018:DXQ525022 EHM525018:EHM525022 ERI525018:ERI525022 FBE525018:FBE525022 FLA525018:FLA525022 FUW525018:FUW525022 GES525018:GES525022 GOO525018:GOO525022 GYK525018:GYK525022 HIG525018:HIG525022 HSC525018:HSC525022 IBY525018:IBY525022 ILU525018:ILU525022 IVQ525018:IVQ525022 JFM525018:JFM525022 JPI525018:JPI525022 JZE525018:JZE525022 KJA525018:KJA525022 KSW525018:KSW525022 LCS525018:LCS525022 LMO525018:LMO525022 LWK525018:LWK525022 MGG525018:MGG525022 MQC525018:MQC525022 MZY525018:MZY525022 NJU525018:NJU525022 NTQ525018:NTQ525022 ODM525018:ODM525022 ONI525018:ONI525022 OXE525018:OXE525022 PHA525018:PHA525022 PQW525018:PQW525022 QAS525018:QAS525022 QKO525018:QKO525022 QUK525018:QUK525022 REG525018:REG525022 ROC525018:ROC525022 RXY525018:RXY525022 SHU525018:SHU525022 SRQ525018:SRQ525022 TBM525018:TBM525022 TLI525018:TLI525022 TVE525018:TVE525022 UFA525018:UFA525022 UOW525018:UOW525022 UYS525018:UYS525022 VIO525018:VIO525022 VSK525018:VSK525022 WCG525018:WCG525022 WMC525018:WMC525022 WVY525018:WVY525022 Q590557:Q590561 JM590554:JM590558 TI590554:TI590558 ADE590554:ADE590558 ANA590554:ANA590558 AWW590554:AWW590558 BGS590554:BGS590558 BQO590554:BQO590558 CAK590554:CAK590558 CKG590554:CKG590558 CUC590554:CUC590558 DDY590554:DDY590558 DNU590554:DNU590558 DXQ590554:DXQ590558 EHM590554:EHM590558 ERI590554:ERI590558 FBE590554:FBE590558 FLA590554:FLA590558 FUW590554:FUW590558 GES590554:GES590558 GOO590554:GOO590558 GYK590554:GYK590558 HIG590554:HIG590558 HSC590554:HSC590558 IBY590554:IBY590558 ILU590554:ILU590558 IVQ590554:IVQ590558 JFM590554:JFM590558 JPI590554:JPI590558 JZE590554:JZE590558 KJA590554:KJA590558 KSW590554:KSW590558 LCS590554:LCS590558 LMO590554:LMO590558 LWK590554:LWK590558 MGG590554:MGG590558 MQC590554:MQC590558 MZY590554:MZY590558 NJU590554:NJU590558 NTQ590554:NTQ590558 ODM590554:ODM590558 ONI590554:ONI590558 OXE590554:OXE590558 PHA590554:PHA590558 PQW590554:PQW590558 QAS590554:QAS590558 QKO590554:QKO590558 QUK590554:QUK590558 REG590554:REG590558 ROC590554:ROC590558 RXY590554:RXY590558 SHU590554:SHU590558 SRQ590554:SRQ590558 TBM590554:TBM590558 TLI590554:TLI590558 TVE590554:TVE590558 UFA590554:UFA590558 UOW590554:UOW590558 UYS590554:UYS590558 VIO590554:VIO590558 VSK590554:VSK590558 WCG590554:WCG590558 WMC590554:WMC590558 WVY590554:WVY590558 Q656093:Q656097 JM656090:JM656094 TI656090:TI656094 ADE656090:ADE656094 ANA656090:ANA656094 AWW656090:AWW656094 BGS656090:BGS656094 BQO656090:BQO656094 CAK656090:CAK656094 CKG656090:CKG656094 CUC656090:CUC656094 DDY656090:DDY656094 DNU656090:DNU656094 DXQ656090:DXQ656094 EHM656090:EHM656094 ERI656090:ERI656094 FBE656090:FBE656094 FLA656090:FLA656094 FUW656090:FUW656094 GES656090:GES656094 GOO656090:GOO656094 GYK656090:GYK656094 HIG656090:HIG656094 HSC656090:HSC656094 IBY656090:IBY656094 ILU656090:ILU656094 IVQ656090:IVQ656094 JFM656090:JFM656094 JPI656090:JPI656094 JZE656090:JZE656094 KJA656090:KJA656094 KSW656090:KSW656094 LCS656090:LCS656094 LMO656090:LMO656094 LWK656090:LWK656094 MGG656090:MGG656094 MQC656090:MQC656094 MZY656090:MZY656094 NJU656090:NJU656094 NTQ656090:NTQ656094 ODM656090:ODM656094 ONI656090:ONI656094 OXE656090:OXE656094 PHA656090:PHA656094 PQW656090:PQW656094 QAS656090:QAS656094 QKO656090:QKO656094 QUK656090:QUK656094 REG656090:REG656094 ROC656090:ROC656094 RXY656090:RXY656094 SHU656090:SHU656094 SRQ656090:SRQ656094 TBM656090:TBM656094 TLI656090:TLI656094 TVE656090:TVE656094 UFA656090:UFA656094 UOW656090:UOW656094 UYS656090:UYS656094 VIO656090:VIO656094 VSK656090:VSK656094 WCG656090:WCG656094 WMC656090:WMC656094 WVY656090:WVY656094 Q721629:Q721633 JM721626:JM721630 TI721626:TI721630 ADE721626:ADE721630 ANA721626:ANA721630 AWW721626:AWW721630 BGS721626:BGS721630 BQO721626:BQO721630 CAK721626:CAK721630 CKG721626:CKG721630 CUC721626:CUC721630 DDY721626:DDY721630 DNU721626:DNU721630 DXQ721626:DXQ721630 EHM721626:EHM721630 ERI721626:ERI721630 FBE721626:FBE721630 FLA721626:FLA721630 FUW721626:FUW721630 GES721626:GES721630 GOO721626:GOO721630 GYK721626:GYK721630 HIG721626:HIG721630 HSC721626:HSC721630 IBY721626:IBY721630 ILU721626:ILU721630 IVQ721626:IVQ721630 JFM721626:JFM721630 JPI721626:JPI721630 JZE721626:JZE721630 KJA721626:KJA721630 KSW721626:KSW721630 LCS721626:LCS721630 LMO721626:LMO721630 LWK721626:LWK721630 MGG721626:MGG721630 MQC721626:MQC721630 MZY721626:MZY721630 NJU721626:NJU721630 NTQ721626:NTQ721630 ODM721626:ODM721630 ONI721626:ONI721630 OXE721626:OXE721630 PHA721626:PHA721630 PQW721626:PQW721630 QAS721626:QAS721630 QKO721626:QKO721630 QUK721626:QUK721630 REG721626:REG721630 ROC721626:ROC721630 RXY721626:RXY721630 SHU721626:SHU721630 SRQ721626:SRQ721630 TBM721626:TBM721630 TLI721626:TLI721630 TVE721626:TVE721630 UFA721626:UFA721630 UOW721626:UOW721630 UYS721626:UYS721630 VIO721626:VIO721630 VSK721626:VSK721630 WCG721626:WCG721630 WMC721626:WMC721630 WVY721626:WVY721630 Q787165:Q787169 JM787162:JM787166 TI787162:TI787166 ADE787162:ADE787166 ANA787162:ANA787166 AWW787162:AWW787166 BGS787162:BGS787166 BQO787162:BQO787166 CAK787162:CAK787166 CKG787162:CKG787166 CUC787162:CUC787166 DDY787162:DDY787166 DNU787162:DNU787166 DXQ787162:DXQ787166 EHM787162:EHM787166 ERI787162:ERI787166 FBE787162:FBE787166 FLA787162:FLA787166 FUW787162:FUW787166 GES787162:GES787166 GOO787162:GOO787166 GYK787162:GYK787166 HIG787162:HIG787166 HSC787162:HSC787166 IBY787162:IBY787166 ILU787162:ILU787166 IVQ787162:IVQ787166 JFM787162:JFM787166 JPI787162:JPI787166 JZE787162:JZE787166 KJA787162:KJA787166 KSW787162:KSW787166 LCS787162:LCS787166 LMO787162:LMO787166 LWK787162:LWK787166 MGG787162:MGG787166 MQC787162:MQC787166 MZY787162:MZY787166 NJU787162:NJU787166 NTQ787162:NTQ787166 ODM787162:ODM787166 ONI787162:ONI787166 OXE787162:OXE787166 PHA787162:PHA787166 PQW787162:PQW787166 QAS787162:QAS787166 QKO787162:QKO787166 QUK787162:QUK787166 REG787162:REG787166 ROC787162:ROC787166 RXY787162:RXY787166 SHU787162:SHU787166 SRQ787162:SRQ787166 TBM787162:TBM787166 TLI787162:TLI787166 TVE787162:TVE787166 UFA787162:UFA787166 UOW787162:UOW787166 UYS787162:UYS787166 VIO787162:VIO787166 VSK787162:VSK787166 WCG787162:WCG787166 WMC787162:WMC787166 WVY787162:WVY787166 Q852701:Q852705 JM852698:JM852702 TI852698:TI852702 ADE852698:ADE852702 ANA852698:ANA852702 AWW852698:AWW852702 BGS852698:BGS852702 BQO852698:BQO852702 CAK852698:CAK852702 CKG852698:CKG852702 CUC852698:CUC852702 DDY852698:DDY852702 DNU852698:DNU852702 DXQ852698:DXQ852702 EHM852698:EHM852702 ERI852698:ERI852702 FBE852698:FBE852702 FLA852698:FLA852702 FUW852698:FUW852702 GES852698:GES852702 GOO852698:GOO852702 GYK852698:GYK852702 HIG852698:HIG852702 HSC852698:HSC852702 IBY852698:IBY852702 ILU852698:ILU852702 IVQ852698:IVQ852702 JFM852698:JFM852702 JPI852698:JPI852702 JZE852698:JZE852702 KJA852698:KJA852702 KSW852698:KSW852702 LCS852698:LCS852702 LMO852698:LMO852702 LWK852698:LWK852702 MGG852698:MGG852702 MQC852698:MQC852702 MZY852698:MZY852702 NJU852698:NJU852702 NTQ852698:NTQ852702 ODM852698:ODM852702 ONI852698:ONI852702 OXE852698:OXE852702 PHA852698:PHA852702 PQW852698:PQW852702 QAS852698:QAS852702 QKO852698:QKO852702 QUK852698:QUK852702 REG852698:REG852702 ROC852698:ROC852702 RXY852698:RXY852702 SHU852698:SHU852702 SRQ852698:SRQ852702 TBM852698:TBM852702 TLI852698:TLI852702 TVE852698:TVE852702 UFA852698:UFA852702 UOW852698:UOW852702 UYS852698:UYS852702 VIO852698:VIO852702 VSK852698:VSK852702 WCG852698:WCG852702 WMC852698:WMC852702 WVY852698:WVY852702 Q918237:Q918241 JM918234:JM918238 TI918234:TI918238 ADE918234:ADE918238 ANA918234:ANA918238 AWW918234:AWW918238 BGS918234:BGS918238 BQO918234:BQO918238 CAK918234:CAK918238 CKG918234:CKG918238 CUC918234:CUC918238 DDY918234:DDY918238 DNU918234:DNU918238 DXQ918234:DXQ918238 EHM918234:EHM918238 ERI918234:ERI918238 FBE918234:FBE918238 FLA918234:FLA918238 FUW918234:FUW918238 GES918234:GES918238 GOO918234:GOO918238 GYK918234:GYK918238 HIG918234:HIG918238 HSC918234:HSC918238 IBY918234:IBY918238 ILU918234:ILU918238 IVQ918234:IVQ918238 JFM918234:JFM918238 JPI918234:JPI918238 JZE918234:JZE918238 KJA918234:KJA918238 KSW918234:KSW918238 LCS918234:LCS918238 LMO918234:LMO918238 LWK918234:LWK918238 MGG918234:MGG918238 MQC918234:MQC918238 MZY918234:MZY918238 NJU918234:NJU918238 NTQ918234:NTQ918238 ODM918234:ODM918238 ONI918234:ONI918238 OXE918234:OXE918238 PHA918234:PHA918238 PQW918234:PQW918238 QAS918234:QAS918238 QKO918234:QKO918238 QUK918234:QUK918238 REG918234:REG918238 ROC918234:ROC918238 RXY918234:RXY918238 SHU918234:SHU918238 SRQ918234:SRQ918238 TBM918234:TBM918238 TLI918234:TLI918238 TVE918234:TVE918238 UFA918234:UFA918238 UOW918234:UOW918238 UYS918234:UYS918238 VIO918234:VIO918238 VSK918234:VSK918238 WCG918234:WCG918238 WMC918234:WMC918238 WVY918234:WVY918238 Q983773:Q983777 JM983770:JM983774 TI983770:TI983774 ADE983770:ADE983774 ANA983770:ANA983774 AWW983770:AWW983774 BGS983770:BGS983774 BQO983770:BQO983774 CAK983770:CAK983774 CKG983770:CKG983774 CUC983770:CUC983774 DDY983770:DDY983774 DNU983770:DNU983774 DXQ983770:DXQ983774 EHM983770:EHM983774 ERI983770:ERI983774 FBE983770:FBE983774 FLA983770:FLA983774 FUW983770:FUW983774 GES983770:GES983774 GOO983770:GOO983774 GYK983770:GYK983774 HIG983770:HIG983774 HSC983770:HSC983774 IBY983770:IBY983774 ILU983770:ILU983774 IVQ983770:IVQ983774 JFM983770:JFM983774 JPI983770:JPI983774 JZE983770:JZE983774 KJA983770:KJA983774 KSW983770:KSW983774 LCS983770:LCS983774 LMO983770:LMO983774 LWK983770:LWK983774 MGG983770:MGG983774 MQC983770:MQC983774 MZY983770:MZY983774 NJU983770:NJU983774 NTQ983770:NTQ983774 ODM983770:ODM983774 ONI983770:ONI983774 OXE983770:OXE983774 PHA983770:PHA983774 PQW983770:PQW983774 QAS983770:QAS983774 QKO983770:QKO983774 QUK983770:QUK983774 REG983770:REG983774 ROC983770:ROC983774 RXY983770:RXY983774 SHU983770:SHU983774 SRQ983770:SRQ983774 TBM983770:TBM983774 TLI983770:TLI983774 TVE983770:TVE983774 UFA983770:UFA983774 UOW983770:UOW983774 UYS983770:UYS983774 VIO983770:VIO983774 VSK983770:VSK983774 WCG983770:WCG983774 WMC983770:WMC983774 WVY983770:WVY983774" xr:uid="{BBD9A114-15BE-41CD-AA69-8493C7A5CA40}"/>
  </dataValidations>
  <hyperlinks>
    <hyperlink ref="B3" location="Content!A1" display="Content (Inhaltsverzeichnis)" xr:uid="{6D80E692-CFBC-48BD-B6C2-75B9FDEB47C7}"/>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0942-84B2-4C8A-A3E8-0FB5E5D8FD3A}">
  <dimension ref="A1:P223"/>
  <sheetViews>
    <sheetView workbookViewId="0"/>
  </sheetViews>
  <sheetFormatPr baseColWidth="10" defaultRowHeight="15" x14ac:dyDescent="0.25"/>
  <cols>
    <col min="2" max="2" width="26.7109375" style="1055" customWidth="1"/>
    <col min="3" max="3" width="24.85546875" style="284" customWidth="1"/>
    <col min="4" max="4" width="29.7109375" customWidth="1"/>
    <col min="5" max="5" width="17.7109375" style="642" customWidth="1"/>
    <col min="6" max="6" width="17.28515625" style="1035" customWidth="1"/>
    <col min="7" max="7" width="54.85546875" customWidth="1"/>
    <col min="8" max="8" width="38.28515625" style="1035" customWidth="1"/>
    <col min="9" max="9" width="27.5703125" customWidth="1"/>
    <col min="10" max="10" width="32.28515625" customWidth="1"/>
  </cols>
  <sheetData>
    <row r="1" spans="1:16" s="58" customFormat="1" ht="8.25" customHeight="1" x14ac:dyDescent="0.2">
      <c r="A1" s="153"/>
      <c r="B1" s="1054"/>
      <c r="C1" s="1015"/>
      <c r="D1" s="27"/>
      <c r="E1" s="1036"/>
      <c r="F1" s="1034"/>
      <c r="G1" s="27"/>
      <c r="H1" s="1034"/>
      <c r="I1" s="210"/>
      <c r="J1" s="27"/>
      <c r="K1" s="27"/>
      <c r="L1" s="27"/>
      <c r="M1" s="27"/>
      <c r="N1" s="27"/>
      <c r="O1" s="27"/>
      <c r="P1" s="27"/>
    </row>
    <row r="2" spans="1:16" s="58" customFormat="1" ht="50.25" customHeight="1" x14ac:dyDescent="0.2">
      <c r="B2" s="1402" t="s">
        <v>3803</v>
      </c>
      <c r="C2" s="1402"/>
      <c r="D2" s="1402"/>
      <c r="E2" s="1402"/>
      <c r="F2" s="1402"/>
      <c r="G2" s="1402"/>
      <c r="H2" s="1402"/>
      <c r="I2" s="1402"/>
      <c r="J2" s="1402"/>
      <c r="K2" s="1402"/>
      <c r="L2" s="316"/>
      <c r="M2" s="316"/>
      <c r="N2" s="316"/>
      <c r="O2" s="316"/>
      <c r="P2" s="316"/>
    </row>
    <row r="3" spans="1:16" s="1" customFormat="1" ht="16.5" customHeight="1" x14ac:dyDescent="0.25">
      <c r="B3" s="344" t="s">
        <v>842</v>
      </c>
      <c r="C3"/>
      <c r="D3"/>
      <c r="E3"/>
      <c r="F3"/>
      <c r="G3"/>
      <c r="H3" s="155"/>
      <c r="I3" s="155"/>
      <c r="J3" s="155"/>
      <c r="K3" s="156"/>
      <c r="L3"/>
      <c r="M3"/>
      <c r="N3"/>
    </row>
    <row r="17" spans="6:9" ht="143.25" customHeight="1" x14ac:dyDescent="0.25">
      <c r="F17" s="1016" t="s">
        <v>3451</v>
      </c>
      <c r="G17" s="1078" t="s">
        <v>3535</v>
      </c>
      <c r="H17" s="967" t="s">
        <v>103</v>
      </c>
      <c r="I17" s="967"/>
    </row>
    <row r="18" spans="6:9" x14ac:dyDescent="0.25">
      <c r="G18" s="967"/>
    </row>
    <row r="19" spans="6:9" x14ac:dyDescent="0.25">
      <c r="G19" s="967"/>
    </row>
    <row r="20" spans="6:9" x14ac:dyDescent="0.25">
      <c r="G20" s="967"/>
    </row>
    <row r="21" spans="6:9" ht="225" customHeight="1" x14ac:dyDescent="0.25">
      <c r="G21" s="967"/>
      <c r="H21" s="967"/>
    </row>
    <row r="22" spans="6:9" x14ac:dyDescent="0.25">
      <c r="G22" s="967"/>
    </row>
    <row r="23" spans="6:9" x14ac:dyDescent="0.25">
      <c r="G23" s="967"/>
    </row>
    <row r="24" spans="6:9" x14ac:dyDescent="0.25">
      <c r="G24" s="298"/>
    </row>
    <row r="25" spans="6:9" x14ac:dyDescent="0.25">
      <c r="G25" s="1052"/>
    </row>
    <row r="26" spans="6:9" x14ac:dyDescent="0.25">
      <c r="G26" s="298"/>
    </row>
    <row r="27" spans="6:9" x14ac:dyDescent="0.25">
      <c r="G27" s="298"/>
    </row>
    <row r="28" spans="6:9" x14ac:dyDescent="0.25">
      <c r="G28" s="298"/>
    </row>
    <row r="29" spans="6:9" x14ac:dyDescent="0.25">
      <c r="G29" s="298"/>
    </row>
    <row r="30" spans="6:9" x14ac:dyDescent="0.25">
      <c r="G30" s="298"/>
    </row>
    <row r="31" spans="6:9" x14ac:dyDescent="0.25">
      <c r="G31" s="298"/>
    </row>
    <row r="32" spans="6:9" x14ac:dyDescent="0.25">
      <c r="G32" s="298"/>
    </row>
    <row r="33" spans="2:7" x14ac:dyDescent="0.25">
      <c r="G33" s="298"/>
    </row>
    <row r="34" spans="2:7" x14ac:dyDescent="0.25">
      <c r="G34" s="298"/>
    </row>
    <row r="35" spans="2:7" x14ac:dyDescent="0.25">
      <c r="G35" s="298"/>
    </row>
    <row r="36" spans="2:7" x14ac:dyDescent="0.25">
      <c r="G36" s="298"/>
    </row>
    <row r="37" spans="2:7" x14ac:dyDescent="0.25">
      <c r="G37" s="1049"/>
    </row>
    <row r="38" spans="2:7" x14ac:dyDescent="0.25">
      <c r="G38" s="1049"/>
    </row>
    <row r="39" spans="2:7" x14ac:dyDescent="0.25">
      <c r="G39" s="1049"/>
    </row>
    <row r="40" spans="2:7" x14ac:dyDescent="0.25">
      <c r="G40" s="1049"/>
    </row>
    <row r="41" spans="2:7" x14ac:dyDescent="0.25">
      <c r="G41" s="1049"/>
    </row>
    <row r="42" spans="2:7" x14ac:dyDescent="0.25">
      <c r="G42" s="1049"/>
    </row>
    <row r="43" spans="2:7" x14ac:dyDescent="0.25">
      <c r="G43" s="1049"/>
    </row>
    <row r="44" spans="2:7" x14ac:dyDescent="0.25">
      <c r="G44" s="1049"/>
    </row>
    <row r="45" spans="2:7" x14ac:dyDescent="0.25">
      <c r="G45" s="1049"/>
    </row>
    <row r="46" spans="2:7" x14ac:dyDescent="0.25">
      <c r="G46" s="1049"/>
    </row>
    <row r="47" spans="2:7" x14ac:dyDescent="0.25">
      <c r="B47" s="718" t="s">
        <v>3498</v>
      </c>
      <c r="C47" s="253"/>
      <c r="D47" s="58"/>
      <c r="G47" s="967"/>
    </row>
    <row r="48" spans="2:7" ht="15.75" thickBot="1" x14ac:dyDescent="0.3">
      <c r="B48" s="1054"/>
      <c r="C48" s="253"/>
      <c r="D48" s="58"/>
    </row>
    <row r="49" spans="2:10" s="139" customFormat="1" ht="15.75" customHeight="1" thickBot="1" x14ac:dyDescent="0.25">
      <c r="B49" s="1057" t="s">
        <v>3501</v>
      </c>
      <c r="C49" s="3543" t="s">
        <v>3502</v>
      </c>
      <c r="D49" s="3543"/>
      <c r="E49" s="3547" t="s">
        <v>3500</v>
      </c>
      <c r="F49" s="3547"/>
      <c r="G49" s="3548"/>
    </row>
    <row r="50" spans="2:10" ht="43.5" thickBot="1" x14ac:dyDescent="0.3">
      <c r="B50" s="1069" t="s">
        <v>3499</v>
      </c>
      <c r="C50" s="3550" t="s">
        <v>3779</v>
      </c>
      <c r="D50" s="3550"/>
      <c r="E50" s="3552"/>
      <c r="F50" s="3552"/>
      <c r="G50" s="3552"/>
      <c r="H50"/>
    </row>
    <row r="51" spans="2:10" ht="42.75" x14ac:dyDescent="0.25">
      <c r="B51" s="1089" t="s">
        <v>3499</v>
      </c>
      <c r="C51" s="3551" t="s">
        <v>3528</v>
      </c>
      <c r="D51" s="3551"/>
      <c r="E51" s="3549" t="s">
        <v>3529</v>
      </c>
      <c r="F51" s="3549"/>
      <c r="G51" s="3549"/>
      <c r="H51" s="639"/>
    </row>
    <row r="52" spans="2:10" ht="30" customHeight="1" x14ac:dyDescent="0.25">
      <c r="B52" s="3553" t="s">
        <v>3507</v>
      </c>
      <c r="C52" s="3554" t="s">
        <v>3780</v>
      </c>
      <c r="D52" s="3554"/>
      <c r="E52" s="1393" t="s">
        <v>3505</v>
      </c>
      <c r="F52" s="1393"/>
      <c r="G52" s="468" t="s">
        <v>837</v>
      </c>
      <c r="H52" s="1085" t="s">
        <v>3530</v>
      </c>
      <c r="I52" s="1079"/>
      <c r="J52" s="1079"/>
    </row>
    <row r="53" spans="2:10" ht="28.5" customHeight="1" x14ac:dyDescent="0.25">
      <c r="B53" s="3553"/>
      <c r="C53" s="3554"/>
      <c r="D53" s="3554"/>
      <c r="E53" s="1393" t="s">
        <v>3503</v>
      </c>
      <c r="F53" s="1393"/>
      <c r="G53" s="1087" t="s">
        <v>3504</v>
      </c>
      <c r="H53" s="1086"/>
      <c r="I53" s="1053"/>
      <c r="J53" s="1053"/>
    </row>
    <row r="54" spans="2:10" ht="28.5" customHeight="1" x14ac:dyDescent="0.25">
      <c r="B54" s="3553"/>
      <c r="C54" s="3554"/>
      <c r="D54" s="3554"/>
      <c r="E54" s="1393" t="s">
        <v>3508</v>
      </c>
      <c r="F54" s="1393"/>
      <c r="G54" s="1087" t="s">
        <v>543</v>
      </c>
      <c r="H54"/>
      <c r="I54" s="1053"/>
      <c r="J54" s="1053"/>
    </row>
    <row r="55" spans="2:10" x14ac:dyDescent="0.25">
      <c r="B55" s="3553"/>
      <c r="C55" s="3554"/>
      <c r="D55" s="3554"/>
      <c r="E55" s="1134" t="s">
        <v>3578</v>
      </c>
      <c r="F55" s="1020"/>
      <c r="G55" s="1072" t="s">
        <v>338</v>
      </c>
      <c r="H55" s="1088"/>
    </row>
    <row r="56" spans="2:10" ht="22.5" x14ac:dyDescent="0.25">
      <c r="B56" s="3553"/>
      <c r="C56" s="3554"/>
      <c r="D56" s="3554"/>
      <c r="E56" s="3555" t="s">
        <v>3506</v>
      </c>
      <c r="F56" s="3555"/>
      <c r="G56" s="1141" t="s">
        <v>3579</v>
      </c>
      <c r="H56" s="1035" t="s">
        <v>836</v>
      </c>
    </row>
    <row r="57" spans="2:10" ht="22.5" x14ac:dyDescent="0.25">
      <c r="B57" s="3553"/>
      <c r="C57" s="3554"/>
      <c r="D57" s="3554"/>
      <c r="E57" s="3555" t="s">
        <v>3506</v>
      </c>
      <c r="F57" s="3555"/>
      <c r="G57" s="1141" t="s">
        <v>3580</v>
      </c>
      <c r="H57" s="1135"/>
      <c r="I57" s="1035" t="s">
        <v>3536</v>
      </c>
    </row>
    <row r="58" spans="2:10" x14ac:dyDescent="0.25">
      <c r="B58" s="1139"/>
      <c r="C58" s="1140"/>
      <c r="D58" s="1140"/>
      <c r="E58" s="1087"/>
      <c r="F58" s="1087" t="s">
        <v>3201</v>
      </c>
      <c r="G58" s="468">
        <v>0</v>
      </c>
      <c r="H58" s="1135"/>
    </row>
    <row r="59" spans="2:10" x14ac:dyDescent="0.25">
      <c r="E59" s="1393"/>
      <c r="F59" s="1393"/>
      <c r="G59" s="1072"/>
    </row>
    <row r="62" spans="2:10" x14ac:dyDescent="0.25">
      <c r="B62" s="1056" t="s">
        <v>3496</v>
      </c>
      <c r="C62" s="1048" t="s">
        <v>3497</v>
      </c>
    </row>
    <row r="63" spans="2:10" x14ac:dyDescent="0.25">
      <c r="B63" s="1035"/>
    </row>
    <row r="64" spans="2:10" ht="15.75" thickBot="1" x14ac:dyDescent="0.3"/>
    <row r="65" spans="2:10" s="139" customFormat="1" ht="15.75" thickBot="1" x14ac:dyDescent="0.25">
      <c r="B65" s="1057" t="s">
        <v>3421</v>
      </c>
      <c r="C65" s="1014" t="s">
        <v>3431</v>
      </c>
      <c r="D65" s="1116" t="s">
        <v>2520</v>
      </c>
      <c r="E65" s="1117"/>
      <c r="F65" s="1117"/>
      <c r="G65" s="1118"/>
      <c r="H65" s="1037" t="s">
        <v>3433</v>
      </c>
      <c r="I65" s="1013"/>
      <c r="J65" s="317"/>
    </row>
    <row r="66" spans="2:10" s="139" customFormat="1" ht="45" x14ac:dyDescent="0.2">
      <c r="B66" s="3544" t="s">
        <v>3430</v>
      </c>
      <c r="C66" s="3544" t="s">
        <v>3430</v>
      </c>
      <c r="D66" s="1058"/>
      <c r="E66" s="1058" t="s">
        <v>3494</v>
      </c>
      <c r="F66" s="1058"/>
      <c r="G66" s="1021"/>
      <c r="H66" s="1047"/>
      <c r="I66" s="1013"/>
      <c r="J66" s="317"/>
    </row>
    <row r="67" spans="2:10" s="139" customFormat="1" ht="87.75" customHeight="1" thickBot="1" x14ac:dyDescent="0.25">
      <c r="B67" s="3545"/>
      <c r="C67" s="3545"/>
      <c r="D67" s="1059"/>
      <c r="E67" s="907" t="s">
        <v>3493</v>
      </c>
      <c r="F67" s="907"/>
      <c r="G67" s="1046"/>
      <c r="H67" s="1061"/>
      <c r="I67" s="1013"/>
      <c r="J67" s="317"/>
    </row>
    <row r="68" spans="2:10" s="139" customFormat="1" ht="15.75" customHeight="1" thickBot="1" x14ac:dyDescent="0.25">
      <c r="B68" s="3546"/>
      <c r="C68" s="3546"/>
      <c r="D68" s="1119" t="s">
        <v>3495</v>
      </c>
      <c r="E68" s="1120"/>
      <c r="F68" s="1120"/>
      <c r="G68" s="1062"/>
      <c r="H68" s="1063"/>
      <c r="I68" s="1013"/>
      <c r="J68" s="317"/>
    </row>
    <row r="69" spans="2:10" s="139" customFormat="1" ht="15.75" thickBot="1" x14ac:dyDescent="0.25">
      <c r="B69" s="1041" t="s">
        <v>3781</v>
      </c>
      <c r="C69" s="1044" t="s">
        <v>3781</v>
      </c>
      <c r="D69" s="1108" t="s">
        <v>3782</v>
      </c>
      <c r="E69" s="1108"/>
      <c r="F69" s="1108"/>
      <c r="G69" s="1062"/>
      <c r="H69" s="1064"/>
      <c r="I69" s="1013"/>
      <c r="J69" s="317"/>
    </row>
    <row r="70" spans="2:10" s="139" customFormat="1" ht="15.75" thickBot="1" x14ac:dyDescent="0.25">
      <c r="B70" s="1041" t="s">
        <v>3429</v>
      </c>
      <c r="C70" s="1044" t="s">
        <v>3429</v>
      </c>
      <c r="D70" s="1110" t="s">
        <v>3102</v>
      </c>
      <c r="E70" s="1110"/>
      <c r="F70" s="1110"/>
      <c r="G70" s="1062"/>
      <c r="H70" s="1064"/>
      <c r="I70" s="1013"/>
      <c r="J70" s="317"/>
    </row>
    <row r="71" spans="2:10" s="139" customFormat="1" ht="15.75" customHeight="1" thickBot="1" x14ac:dyDescent="0.25">
      <c r="B71" s="1041" t="s">
        <v>3428</v>
      </c>
      <c r="C71" s="1044" t="s">
        <v>3428</v>
      </c>
      <c r="D71" s="1110" t="s">
        <v>3465</v>
      </c>
      <c r="E71" s="1110"/>
      <c r="F71" s="1110"/>
      <c r="G71" s="1062"/>
      <c r="H71" s="1064"/>
      <c r="I71" s="1013"/>
      <c r="J71" s="317"/>
    </row>
    <row r="72" spans="2:10" s="139" customFormat="1" ht="15.75" thickBot="1" x14ac:dyDescent="0.25">
      <c r="B72" s="1041" t="s">
        <v>3427</v>
      </c>
      <c r="C72" s="1044" t="s">
        <v>3427</v>
      </c>
      <c r="D72" s="1110" t="s">
        <v>3783</v>
      </c>
      <c r="E72" s="1110"/>
      <c r="F72" s="1110"/>
      <c r="G72" s="1062"/>
      <c r="H72" s="1065"/>
      <c r="I72" s="1013"/>
      <c r="J72" s="317"/>
    </row>
    <row r="73" spans="2:10" ht="15.75" thickBot="1" x14ac:dyDescent="0.3">
      <c r="B73" s="1041" t="s">
        <v>3420</v>
      </c>
      <c r="C73" s="1044" t="s">
        <v>3420</v>
      </c>
      <c r="D73" s="1110" t="s">
        <v>3784</v>
      </c>
      <c r="E73" s="1110"/>
      <c r="F73" s="1110"/>
      <c r="G73" s="1062"/>
      <c r="H73" s="1065"/>
    </row>
    <row r="74" spans="2:10" ht="15.75" thickBot="1" x14ac:dyDescent="0.3">
      <c r="B74" s="1041" t="s">
        <v>3419</v>
      </c>
      <c r="C74" s="1044" t="s">
        <v>3419</v>
      </c>
      <c r="D74" s="1110" t="s">
        <v>3785</v>
      </c>
      <c r="E74" s="1110"/>
      <c r="F74" s="1110"/>
      <c r="G74" s="1062"/>
      <c r="H74" s="1065"/>
    </row>
    <row r="75" spans="2:10" ht="15.75" thickBot="1" x14ac:dyDescent="0.3">
      <c r="B75" s="1041" t="s">
        <v>3422</v>
      </c>
      <c r="C75" s="1044" t="s">
        <v>3422</v>
      </c>
      <c r="D75" s="1110" t="s">
        <v>3786</v>
      </c>
      <c r="E75" s="1110"/>
      <c r="F75" s="1110"/>
      <c r="G75" s="1062"/>
      <c r="H75" s="1065"/>
    </row>
    <row r="76" spans="2:10" ht="32.25" customHeight="1" x14ac:dyDescent="0.25">
      <c r="B76" s="1361" t="s">
        <v>3423</v>
      </c>
      <c r="C76" s="3559" t="s">
        <v>3423</v>
      </c>
      <c r="D76" s="3570"/>
      <c r="E76" s="1896" t="s">
        <v>3787</v>
      </c>
      <c r="F76" s="3558"/>
      <c r="G76" s="1040"/>
      <c r="H76" s="1021"/>
    </row>
    <row r="77" spans="2:10" ht="36" customHeight="1" x14ac:dyDescent="0.25">
      <c r="B77" s="1361"/>
      <c r="C77" s="3559"/>
      <c r="D77" s="3570"/>
      <c r="E77" s="1603" t="s">
        <v>3788</v>
      </c>
      <c r="F77" s="1583"/>
      <c r="G77" s="1019"/>
      <c r="H77" s="1020"/>
    </row>
    <row r="78" spans="2:10" ht="14.25" customHeight="1" thickBot="1" x14ac:dyDescent="0.3">
      <c r="B78" s="1361"/>
      <c r="C78" s="3559"/>
      <c r="D78" s="1119" t="s">
        <v>3464</v>
      </c>
      <c r="E78" s="1120"/>
      <c r="F78" s="1121"/>
      <c r="G78" s="1018"/>
      <c r="H78" s="1025"/>
    </row>
    <row r="79" spans="2:10" ht="16.5" customHeight="1" x14ac:dyDescent="0.25">
      <c r="B79" s="3556"/>
      <c r="C79" s="3545"/>
      <c r="D79" s="1122" t="s">
        <v>2492</v>
      </c>
      <c r="E79" s="1123"/>
      <c r="F79" s="1124"/>
      <c r="G79" s="1050"/>
      <c r="H79" s="1046"/>
    </row>
    <row r="80" spans="2:10" ht="92.25" customHeight="1" x14ac:dyDescent="0.25">
      <c r="B80" s="3556"/>
      <c r="C80" s="3545"/>
      <c r="D80" s="1059"/>
      <c r="E80" s="30" t="s">
        <v>496</v>
      </c>
      <c r="F80" s="1080" t="s">
        <v>1024</v>
      </c>
      <c r="G80" s="1050" t="s">
        <v>3532</v>
      </c>
      <c r="H80" s="1050"/>
    </row>
    <row r="81" spans="2:13" ht="39.75" customHeight="1" x14ac:dyDescent="0.25">
      <c r="B81" s="3556"/>
      <c r="C81" s="3545"/>
      <c r="D81" s="138"/>
      <c r="E81" s="30" t="s">
        <v>498</v>
      </c>
      <c r="F81" s="30" t="s">
        <v>3452</v>
      </c>
      <c r="G81" s="1050"/>
      <c r="H81" s="1050"/>
    </row>
    <row r="82" spans="2:13" ht="27.75" customHeight="1" thickBot="1" x14ac:dyDescent="0.3">
      <c r="B82" s="3556"/>
      <c r="C82" s="3545"/>
      <c r="D82" s="1110" t="s">
        <v>3531</v>
      </c>
      <c r="E82" s="1110"/>
      <c r="F82" s="1110"/>
      <c r="G82" s="1050"/>
      <c r="H82" s="1060"/>
    </row>
    <row r="83" spans="2:13" ht="39" customHeight="1" x14ac:dyDescent="0.25">
      <c r="B83" s="3556"/>
      <c r="C83" s="3545"/>
      <c r="D83" s="2578"/>
      <c r="E83" s="345" t="s">
        <v>3486</v>
      </c>
      <c r="F83" s="1026" t="s">
        <v>3466</v>
      </c>
      <c r="G83" s="193"/>
      <c r="H83" s="1021" t="s">
        <v>3446</v>
      </c>
      <c r="I83" s="967"/>
      <c r="J83" s="1016"/>
      <c r="K83" s="1016"/>
      <c r="L83" s="1016"/>
      <c r="M83" s="1016"/>
    </row>
    <row r="84" spans="2:13" ht="33.75" x14ac:dyDescent="0.25">
      <c r="B84" s="3556"/>
      <c r="C84" s="3545"/>
      <c r="D84" s="2578"/>
      <c r="E84" s="30" t="s">
        <v>3485</v>
      </c>
      <c r="F84" s="73" t="s">
        <v>645</v>
      </c>
      <c r="G84" s="30"/>
      <c r="H84" s="1020"/>
      <c r="I84" s="967"/>
      <c r="J84" s="1016"/>
      <c r="K84" s="1016"/>
      <c r="L84" s="1016"/>
      <c r="M84" s="1016"/>
    </row>
    <row r="85" spans="2:13" ht="33.75" x14ac:dyDescent="0.25">
      <c r="B85" s="3556"/>
      <c r="C85" s="3545"/>
      <c r="D85" s="3557"/>
      <c r="E85" s="30" t="s">
        <v>498</v>
      </c>
      <c r="F85" s="30" t="s">
        <v>3452</v>
      </c>
      <c r="G85" s="30"/>
      <c r="H85" s="1020"/>
      <c r="I85" s="967"/>
      <c r="J85" s="1016"/>
      <c r="K85" s="1016"/>
      <c r="L85" s="1016"/>
      <c r="M85" s="1016"/>
    </row>
    <row r="86" spans="2:13" ht="37.5" customHeight="1" thickBot="1" x14ac:dyDescent="0.3">
      <c r="B86" s="3556"/>
      <c r="C86" s="3545"/>
      <c r="D86" s="1110" t="s">
        <v>3436</v>
      </c>
      <c r="E86" s="1110"/>
      <c r="F86" s="1110"/>
      <c r="G86" s="1017" t="s">
        <v>3437</v>
      </c>
      <c r="H86" s="1025" t="s">
        <v>3440</v>
      </c>
      <c r="I86" s="967"/>
      <c r="J86" s="1016"/>
      <c r="K86" s="1016"/>
      <c r="L86" s="1016"/>
      <c r="M86" s="1016"/>
    </row>
    <row r="87" spans="2:13" ht="37.5" customHeight="1" x14ac:dyDescent="0.25">
      <c r="B87" s="3556"/>
      <c r="C87" s="3545"/>
      <c r="D87" s="2588"/>
      <c r="E87" s="345" t="s">
        <v>3486</v>
      </c>
      <c r="F87" s="1026" t="s">
        <v>3466</v>
      </c>
      <c r="G87" s="907"/>
      <c r="H87" s="1021" t="s">
        <v>3447</v>
      </c>
      <c r="I87" s="967"/>
      <c r="J87" s="1016"/>
      <c r="K87" s="1016"/>
      <c r="L87" s="1016"/>
      <c r="M87" s="1016"/>
    </row>
    <row r="88" spans="2:13" ht="37.5" customHeight="1" x14ac:dyDescent="0.25">
      <c r="B88" s="3556"/>
      <c r="C88" s="3545"/>
      <c r="D88" s="2578"/>
      <c r="E88" s="30" t="s">
        <v>3485</v>
      </c>
      <c r="F88" s="73" t="s">
        <v>103</v>
      </c>
      <c r="G88" s="30"/>
      <c r="H88" s="1020"/>
      <c r="I88" s="967"/>
      <c r="J88" s="1016"/>
      <c r="K88" s="1016"/>
      <c r="L88" s="1016"/>
      <c r="M88" s="1016"/>
    </row>
    <row r="89" spans="2:13" ht="37.5" customHeight="1" x14ac:dyDescent="0.25">
      <c r="B89" s="3556"/>
      <c r="C89" s="3545"/>
      <c r="D89" s="3557"/>
      <c r="E89" s="30" t="s">
        <v>498</v>
      </c>
      <c r="F89" s="30" t="s">
        <v>3452</v>
      </c>
      <c r="G89" s="30"/>
      <c r="H89" s="1020"/>
      <c r="I89" s="967"/>
      <c r="J89" s="1016"/>
      <c r="K89" s="1016"/>
      <c r="L89" s="1016"/>
      <c r="M89" s="1016"/>
    </row>
    <row r="90" spans="2:13" ht="37.5" customHeight="1" thickBot="1" x14ac:dyDescent="0.3">
      <c r="B90" s="3556"/>
      <c r="C90" s="3545"/>
      <c r="D90" s="1109" t="s">
        <v>3439</v>
      </c>
      <c r="E90" s="1110"/>
      <c r="F90" s="1110"/>
      <c r="G90" s="1017" t="s">
        <v>3437</v>
      </c>
      <c r="H90" s="1018"/>
      <c r="I90" s="967"/>
      <c r="J90" s="1016"/>
      <c r="K90" s="1016"/>
      <c r="L90" s="1016"/>
      <c r="M90" s="1016"/>
    </row>
    <row r="91" spans="2:13" ht="33" customHeight="1" x14ac:dyDescent="0.25">
      <c r="B91" s="3556"/>
      <c r="C91" s="3545"/>
      <c r="D91" s="2575"/>
      <c r="E91" s="30" t="s">
        <v>3488</v>
      </c>
      <c r="F91" s="73" t="s">
        <v>0</v>
      </c>
      <c r="G91" s="907"/>
      <c r="H91" s="1021" t="s">
        <v>3449</v>
      </c>
      <c r="I91" s="967"/>
      <c r="J91" s="1016"/>
      <c r="K91" s="1016"/>
      <c r="L91" s="1016"/>
      <c r="M91" s="1016"/>
    </row>
    <row r="92" spans="2:13" ht="33.75" x14ac:dyDescent="0.25">
      <c r="B92" s="3556"/>
      <c r="C92" s="3545"/>
      <c r="D92" s="2577"/>
      <c r="E92" s="30" t="s">
        <v>3487</v>
      </c>
      <c r="F92" s="73" t="s">
        <v>3467</v>
      </c>
      <c r="G92" s="30"/>
      <c r="H92" s="1020"/>
      <c r="I92" s="967"/>
      <c r="J92" s="1016"/>
      <c r="K92" s="1016"/>
      <c r="L92" s="1016"/>
      <c r="M92" s="1016"/>
    </row>
    <row r="93" spans="2:13" ht="33.75" x14ac:dyDescent="0.25">
      <c r="B93" s="3556"/>
      <c r="C93" s="3545"/>
      <c r="D93" s="2598"/>
      <c r="E93" s="30" t="s">
        <v>450</v>
      </c>
      <c r="F93" s="30" t="s">
        <v>3452</v>
      </c>
      <c r="G93" s="30"/>
      <c r="H93" s="1020"/>
      <c r="I93" s="967"/>
      <c r="J93" s="1016"/>
      <c r="K93" s="1016"/>
      <c r="L93" s="1016"/>
      <c r="M93" s="1016"/>
    </row>
    <row r="94" spans="2:13" ht="60" customHeight="1" thickBot="1" x14ac:dyDescent="0.3">
      <c r="B94" s="3556"/>
      <c r="C94" s="3545"/>
      <c r="D94" s="1164" t="s">
        <v>3591</v>
      </c>
      <c r="E94" s="1164"/>
      <c r="F94" s="1164"/>
      <c r="G94" s="1017" t="s">
        <v>3448</v>
      </c>
      <c r="H94" s="1025" t="s">
        <v>3440</v>
      </c>
      <c r="I94" s="967" t="s">
        <v>3490</v>
      </c>
      <c r="J94" s="1016"/>
      <c r="K94" s="1016"/>
      <c r="L94" s="1016"/>
      <c r="M94" s="1016"/>
    </row>
    <row r="95" spans="2:13" ht="36" customHeight="1" x14ac:dyDescent="0.25">
      <c r="B95" s="3556"/>
      <c r="C95" s="3545"/>
      <c r="D95" s="2588"/>
      <c r="E95" s="30" t="s">
        <v>3488</v>
      </c>
      <c r="F95" s="73" t="s">
        <v>0</v>
      </c>
      <c r="G95" s="907"/>
      <c r="H95" s="1020"/>
      <c r="I95" s="967"/>
    </row>
    <row r="96" spans="2:13" ht="33" customHeight="1" x14ac:dyDescent="0.25">
      <c r="B96" s="3556"/>
      <c r="C96" s="3545"/>
      <c r="D96" s="2578"/>
      <c r="E96" s="30" t="s">
        <v>3487</v>
      </c>
      <c r="F96" s="73" t="s">
        <v>3453</v>
      </c>
      <c r="G96" s="30"/>
      <c r="H96" s="1020"/>
      <c r="I96" s="967"/>
      <c r="J96" s="1016"/>
      <c r="K96" s="1016"/>
      <c r="L96" s="1016"/>
      <c r="M96" s="1016"/>
    </row>
    <row r="97" spans="2:13" ht="33.75" x14ac:dyDescent="0.25">
      <c r="B97" s="3556"/>
      <c r="C97" s="3545"/>
      <c r="D97" s="3557"/>
      <c r="E97" s="30" t="s">
        <v>450</v>
      </c>
      <c r="F97" s="30" t="s">
        <v>3452</v>
      </c>
      <c r="G97" s="30"/>
      <c r="H97" s="1020"/>
      <c r="I97" s="967"/>
      <c r="J97" s="1016"/>
      <c r="K97" s="1016"/>
      <c r="L97" s="1016"/>
      <c r="M97" s="1016"/>
    </row>
    <row r="98" spans="2:13" ht="54" customHeight="1" thickBot="1" x14ac:dyDescent="0.3">
      <c r="B98" s="3556"/>
      <c r="C98" s="3545"/>
      <c r="D98" s="1164" t="s">
        <v>3592</v>
      </c>
      <c r="E98" s="1164"/>
      <c r="F98" s="1164"/>
      <c r="G98" s="1017" t="s">
        <v>3448</v>
      </c>
      <c r="H98" s="1025" t="s">
        <v>3440</v>
      </c>
      <c r="I98" s="1051" t="s">
        <v>3490</v>
      </c>
      <c r="J98" s="1016"/>
      <c r="K98" s="1016"/>
      <c r="L98" s="1016"/>
      <c r="M98" s="1016"/>
    </row>
    <row r="99" spans="2:13" ht="33.75" x14ac:dyDescent="0.25">
      <c r="B99" s="3556"/>
      <c r="C99" s="3545"/>
      <c r="D99" s="2578"/>
      <c r="E99" s="30" t="s">
        <v>3510</v>
      </c>
      <c r="F99" s="73" t="s">
        <v>338</v>
      </c>
      <c r="G99" s="30"/>
      <c r="H99" s="1020"/>
      <c r="K99" s="1016"/>
      <c r="L99" s="1016"/>
      <c r="M99" s="1016"/>
    </row>
    <row r="100" spans="2:13" ht="33.75" x14ac:dyDescent="0.25">
      <c r="B100" s="3556"/>
      <c r="C100" s="3545"/>
      <c r="D100" s="2578"/>
      <c r="E100" s="30" t="s">
        <v>3509</v>
      </c>
      <c r="F100" s="73" t="s">
        <v>125</v>
      </c>
      <c r="G100" s="30"/>
      <c r="H100" s="1020"/>
      <c r="K100" s="1016"/>
      <c r="L100" s="1016"/>
      <c r="M100" s="1016"/>
    </row>
    <row r="101" spans="2:13" ht="33.75" x14ac:dyDescent="0.25">
      <c r="B101" s="3556"/>
      <c r="C101" s="3545"/>
      <c r="D101" s="3557"/>
      <c r="E101" s="30" t="s">
        <v>509</v>
      </c>
      <c r="F101" s="30" t="s">
        <v>3435</v>
      </c>
      <c r="G101" s="30"/>
      <c r="H101" s="1020"/>
      <c r="I101" s="1051"/>
      <c r="K101" s="1016"/>
      <c r="L101" s="1016"/>
      <c r="M101" s="1016"/>
    </row>
    <row r="102" spans="2:13" ht="34.5" customHeight="1" thickBot="1" x14ac:dyDescent="0.3">
      <c r="B102" s="3556"/>
      <c r="C102" s="3545"/>
      <c r="D102" s="1110" t="s">
        <v>3511</v>
      </c>
      <c r="E102" s="1110"/>
      <c r="F102" s="1110"/>
      <c r="G102" s="1017" t="s">
        <v>3437</v>
      </c>
      <c r="H102" s="1025" t="s">
        <v>3440</v>
      </c>
      <c r="K102" s="1016"/>
      <c r="L102" s="1016"/>
      <c r="M102" s="1016"/>
    </row>
    <row r="103" spans="2:13" ht="34.5" customHeight="1" x14ac:dyDescent="0.25">
      <c r="B103" s="3556"/>
      <c r="C103" s="3545"/>
      <c r="D103" s="2578"/>
      <c r="E103" s="30" t="s">
        <v>3509</v>
      </c>
      <c r="F103" s="73" t="s">
        <v>76</v>
      </c>
      <c r="G103" s="30"/>
      <c r="H103" s="1021" t="s">
        <v>3447</v>
      </c>
      <c r="I103" s="1029"/>
      <c r="K103" s="1016"/>
      <c r="L103" s="1016"/>
      <c r="M103" s="1016"/>
    </row>
    <row r="104" spans="2:13" ht="34.5" customHeight="1" x14ac:dyDescent="0.25">
      <c r="B104" s="3556"/>
      <c r="C104" s="3545"/>
      <c r="D104" s="3557"/>
      <c r="E104" s="30" t="s">
        <v>509</v>
      </c>
      <c r="F104" s="30" t="s">
        <v>3435</v>
      </c>
      <c r="G104" s="30"/>
      <c r="H104" s="1020"/>
      <c r="I104" s="967"/>
      <c r="K104" s="1016"/>
      <c r="L104" s="1016"/>
      <c r="M104" s="1016"/>
    </row>
    <row r="105" spans="2:13" ht="34.5" customHeight="1" thickBot="1" x14ac:dyDescent="0.3">
      <c r="B105" s="3556"/>
      <c r="C105" s="3545"/>
      <c r="D105" s="1110" t="s">
        <v>3438</v>
      </c>
      <c r="E105" s="1110"/>
      <c r="F105" s="1110"/>
      <c r="G105" s="1017" t="s">
        <v>3437</v>
      </c>
      <c r="H105" s="1025" t="s">
        <v>3440</v>
      </c>
      <c r="K105" s="1016"/>
      <c r="L105" s="1016"/>
      <c r="M105" s="1016"/>
    </row>
    <row r="106" spans="2:13" ht="45" x14ac:dyDescent="0.25">
      <c r="B106" s="3556"/>
      <c r="C106" s="3545"/>
      <c r="D106" s="2588"/>
      <c r="E106" s="345" t="s">
        <v>3486</v>
      </c>
      <c r="F106" s="1026" t="s">
        <v>3466</v>
      </c>
      <c r="G106" s="907"/>
      <c r="H106" s="1021" t="s">
        <v>3447</v>
      </c>
      <c r="I106" s="967"/>
      <c r="J106" s="1016"/>
      <c r="K106" s="1016"/>
      <c r="L106" s="1016"/>
      <c r="M106" s="1016"/>
    </row>
    <row r="107" spans="2:13" ht="33.75" x14ac:dyDescent="0.25">
      <c r="B107" s="3556"/>
      <c r="C107" s="3545"/>
      <c r="D107" s="2578"/>
      <c r="E107" s="30" t="s">
        <v>3485</v>
      </c>
      <c r="F107" s="73" t="s">
        <v>76</v>
      </c>
      <c r="G107" s="30"/>
      <c r="H107" s="1020"/>
      <c r="I107" s="967"/>
      <c r="J107" s="1016"/>
      <c r="K107" s="1016"/>
      <c r="L107" s="1016"/>
      <c r="M107" s="1016"/>
    </row>
    <row r="108" spans="2:13" ht="33.75" x14ac:dyDescent="0.25">
      <c r="B108" s="3556"/>
      <c r="C108" s="3545"/>
      <c r="D108" s="3557"/>
      <c r="E108" s="30" t="s">
        <v>498</v>
      </c>
      <c r="F108" s="30" t="s">
        <v>3452</v>
      </c>
      <c r="G108" s="30"/>
      <c r="H108" s="1020"/>
      <c r="I108" s="967"/>
      <c r="J108" s="1016"/>
      <c r="K108" s="1016"/>
      <c r="L108" s="1016"/>
      <c r="M108" s="1016"/>
    </row>
    <row r="109" spans="2:13" ht="25.5" customHeight="1" x14ac:dyDescent="0.25">
      <c r="B109" s="3556"/>
      <c r="C109" s="3545"/>
      <c r="D109" s="1099" t="s">
        <v>3450</v>
      </c>
      <c r="E109" s="1099"/>
      <c r="F109" s="1099"/>
      <c r="G109" s="906" t="s">
        <v>3437</v>
      </c>
      <c r="H109" s="1093"/>
      <c r="I109" s="967"/>
      <c r="J109" s="1016"/>
      <c r="K109" s="1016"/>
      <c r="L109" s="1016"/>
      <c r="M109" s="1016"/>
    </row>
    <row r="110" spans="2:13" s="1163" customFormat="1" ht="72" customHeight="1" x14ac:dyDescent="0.25">
      <c r="B110" s="3562" t="s">
        <v>3542</v>
      </c>
      <c r="C110" s="3567" t="s">
        <v>3542</v>
      </c>
      <c r="D110" s="36" t="s">
        <v>3546</v>
      </c>
      <c r="E110" s="36"/>
      <c r="F110" s="36"/>
      <c r="G110" s="1165"/>
      <c r="H110" s="1166"/>
      <c r="I110" s="1167"/>
      <c r="J110" s="1168"/>
      <c r="K110" s="1168"/>
      <c r="L110" s="1168"/>
      <c r="M110" s="1168"/>
    </row>
    <row r="111" spans="2:13" s="1163" customFormat="1" ht="19.5" customHeight="1" x14ac:dyDescent="0.25">
      <c r="B111" s="3562"/>
      <c r="C111" s="3568"/>
      <c r="D111" s="91"/>
      <c r="E111" s="1169" t="s">
        <v>3545</v>
      </c>
      <c r="F111" s="1169" t="s">
        <v>3543</v>
      </c>
      <c r="G111" s="1170"/>
      <c r="H111" s="1171"/>
      <c r="I111" s="1167"/>
      <c r="J111" s="1168"/>
      <c r="K111" s="1168"/>
      <c r="L111" s="1168"/>
      <c r="M111" s="1168"/>
    </row>
    <row r="112" spans="2:13" s="1163" customFormat="1" ht="134.25" customHeight="1" x14ac:dyDescent="0.25">
      <c r="B112" s="3562"/>
      <c r="C112" s="3568"/>
      <c r="D112" s="91"/>
      <c r="E112" s="1169" t="s">
        <v>3544</v>
      </c>
      <c r="F112" s="36"/>
      <c r="G112" s="1170"/>
      <c r="H112" s="1171"/>
      <c r="I112" s="1167"/>
      <c r="J112" s="1168"/>
      <c r="K112" s="1168"/>
      <c r="L112" s="1168"/>
      <c r="M112" s="1168"/>
    </row>
    <row r="113" spans="2:13" s="1163" customFormat="1" ht="80.25" customHeight="1" x14ac:dyDescent="0.25">
      <c r="B113" s="3562"/>
      <c r="C113" s="3568"/>
      <c r="D113" s="1172"/>
      <c r="E113" s="198" t="s">
        <v>3547</v>
      </c>
      <c r="F113" s="1173"/>
      <c r="G113" s="1170"/>
      <c r="H113" s="1171"/>
      <c r="I113" s="1167"/>
      <c r="J113" s="1168"/>
      <c r="K113" s="1168"/>
      <c r="L113" s="1168"/>
      <c r="M113" s="1168"/>
    </row>
    <row r="114" spans="2:13" s="1163" customFormat="1" ht="75" customHeight="1" x14ac:dyDescent="0.25">
      <c r="B114" s="3562"/>
      <c r="C114" s="3569"/>
      <c r="D114" s="91" t="s">
        <v>3548</v>
      </c>
      <c r="E114" s="1174"/>
      <c r="F114" s="975"/>
      <c r="G114" s="1170"/>
      <c r="H114" s="1171"/>
      <c r="I114" s="1167"/>
      <c r="J114" s="1168"/>
      <c r="K114" s="1168"/>
      <c r="L114" s="1168"/>
      <c r="M114" s="1168"/>
    </row>
    <row r="115" spans="2:13" ht="30.75" customHeight="1" x14ac:dyDescent="0.25">
      <c r="B115" s="1041" t="s">
        <v>3426</v>
      </c>
      <c r="C115" s="1092" t="s">
        <v>3426</v>
      </c>
      <c r="D115" s="1128"/>
      <c r="E115" s="1021"/>
      <c r="F115" s="1112"/>
      <c r="G115" s="1023"/>
      <c r="H115" s="345" t="s">
        <v>3454</v>
      </c>
      <c r="I115" s="967"/>
      <c r="J115" s="1016"/>
      <c r="K115" s="1016"/>
      <c r="L115" s="1016"/>
      <c r="M115" s="1016"/>
    </row>
    <row r="116" spans="2:13" ht="33.75" customHeight="1" thickBot="1" x14ac:dyDescent="0.3">
      <c r="B116" s="3560" t="s">
        <v>3425</v>
      </c>
      <c r="C116" s="3559" t="s">
        <v>3425</v>
      </c>
      <c r="D116" s="1109" t="s">
        <v>3789</v>
      </c>
      <c r="E116" s="1110"/>
      <c r="F116" s="1110"/>
      <c r="G116" s="1025" t="s">
        <v>3440</v>
      </c>
      <c r="H116" s="1025"/>
      <c r="I116" s="967"/>
      <c r="J116" s="1016"/>
      <c r="K116" s="1016"/>
      <c r="L116" s="1016"/>
      <c r="M116" s="1016"/>
    </row>
    <row r="117" spans="2:13" ht="30" customHeight="1" thickBot="1" x14ac:dyDescent="0.3">
      <c r="B117" s="3556"/>
      <c r="C117" s="3559"/>
      <c r="D117" s="1109" t="s">
        <v>3790</v>
      </c>
      <c r="E117" s="1110"/>
      <c r="F117" s="1110"/>
      <c r="G117" s="1025" t="s">
        <v>3440</v>
      </c>
      <c r="H117" s="1025"/>
      <c r="I117" s="967"/>
      <c r="J117" s="1016"/>
      <c r="K117" s="1016"/>
      <c r="L117" s="1016"/>
      <c r="M117" s="1016"/>
    </row>
    <row r="118" spans="2:13" ht="30.75" customHeight="1" thickBot="1" x14ac:dyDescent="0.3">
      <c r="B118" s="3556"/>
      <c r="C118" s="3559"/>
      <c r="D118" s="1109" t="s">
        <v>3791</v>
      </c>
      <c r="E118" s="1110"/>
      <c r="F118" s="1110"/>
      <c r="G118" s="1025" t="s">
        <v>3440</v>
      </c>
      <c r="H118" s="1025"/>
      <c r="I118" s="967"/>
      <c r="J118" s="1016"/>
      <c r="K118" s="1016"/>
      <c r="L118" s="1016"/>
      <c r="M118" s="1016"/>
    </row>
    <row r="119" spans="2:13" ht="31.5" customHeight="1" thickBot="1" x14ac:dyDescent="0.3">
      <c r="B119" s="3561"/>
      <c r="C119" s="3559"/>
      <c r="D119" s="1109" t="s">
        <v>3792</v>
      </c>
      <c r="E119" s="1110"/>
      <c r="F119" s="1110"/>
      <c r="G119" s="1025" t="s">
        <v>3440</v>
      </c>
      <c r="H119" s="1025"/>
      <c r="I119" s="967"/>
      <c r="J119" s="1016"/>
      <c r="K119" s="1016"/>
      <c r="L119" s="1016"/>
      <c r="M119" s="1016"/>
    </row>
    <row r="120" spans="2:13" ht="180" customHeight="1" thickBot="1" x14ac:dyDescent="0.3">
      <c r="B120" s="1041" t="s">
        <v>3424</v>
      </c>
      <c r="C120" s="1044" t="s">
        <v>3424</v>
      </c>
      <c r="D120" s="1107" t="s">
        <v>3455</v>
      </c>
      <c r="E120" s="1107"/>
      <c r="F120" s="1107"/>
      <c r="G120" s="737"/>
      <c r="H120" s="1084" t="s">
        <v>3491</v>
      </c>
    </row>
    <row r="121" spans="2:13" ht="84" customHeight="1" x14ac:dyDescent="0.25">
      <c r="B121" s="3529" t="s">
        <v>3443</v>
      </c>
      <c r="C121" s="3532" t="s">
        <v>3443</v>
      </c>
      <c r="D121" s="3535"/>
      <c r="E121" s="345" t="s">
        <v>3471</v>
      </c>
      <c r="F121" s="1028">
        <v>2</v>
      </c>
      <c r="G121" s="1021"/>
      <c r="H121" s="1045" t="s">
        <v>3434</v>
      </c>
      <c r="I121" s="1083" t="s">
        <v>3533</v>
      </c>
      <c r="J121" s="1020"/>
    </row>
    <row r="122" spans="2:13" ht="45.75" customHeight="1" x14ac:dyDescent="0.25">
      <c r="B122" s="3530"/>
      <c r="C122" s="3533"/>
      <c r="D122" s="3535"/>
      <c r="E122" s="30" t="s">
        <v>3472</v>
      </c>
      <c r="F122" s="1020">
        <v>1</v>
      </c>
      <c r="G122" s="1020"/>
      <c r="H122" s="1038"/>
    </row>
    <row r="123" spans="2:13" ht="45.75" customHeight="1" x14ac:dyDescent="0.25">
      <c r="B123" s="3530"/>
      <c r="C123" s="3533"/>
      <c r="D123" s="3535"/>
      <c r="E123" s="286" t="s">
        <v>3473</v>
      </c>
      <c r="F123" s="1027" t="s">
        <v>3468</v>
      </c>
      <c r="G123" s="1039"/>
      <c r="H123" s="1038"/>
    </row>
    <row r="124" spans="2:13" x14ac:dyDescent="0.25">
      <c r="B124" s="3530"/>
      <c r="C124" s="3533"/>
      <c r="D124" s="3535"/>
      <c r="E124" s="3536" t="s">
        <v>3470</v>
      </c>
      <c r="F124" s="3434"/>
      <c r="G124" s="1024"/>
      <c r="H124" s="1038"/>
    </row>
    <row r="125" spans="2:13" ht="56.25" x14ac:dyDescent="0.25">
      <c r="B125" s="3530"/>
      <c r="C125" s="3533"/>
      <c r="D125" s="3535"/>
      <c r="E125" s="907" t="s">
        <v>3474</v>
      </c>
      <c r="F125" s="1028">
        <v>1</v>
      </c>
      <c r="G125" s="1020"/>
      <c r="H125" s="1038"/>
      <c r="I125" s="1083" t="s">
        <v>3534</v>
      </c>
    </row>
    <row r="126" spans="2:13" ht="45" x14ac:dyDescent="0.25">
      <c r="B126" s="3530"/>
      <c r="C126" s="3533"/>
      <c r="D126" s="3535"/>
      <c r="E126" s="907" t="s">
        <v>3472</v>
      </c>
      <c r="F126" s="1020">
        <v>1</v>
      </c>
      <c r="G126" s="1020"/>
      <c r="H126" s="1038"/>
    </row>
    <row r="127" spans="2:13" ht="34.5" customHeight="1" x14ac:dyDescent="0.25">
      <c r="B127" s="3530"/>
      <c r="C127" s="3533"/>
      <c r="D127" s="3535"/>
      <c r="E127" s="286" t="s">
        <v>3476</v>
      </c>
      <c r="F127" s="1027" t="s">
        <v>3468</v>
      </c>
      <c r="G127" s="1039"/>
      <c r="H127" s="1038"/>
    </row>
    <row r="128" spans="2:13" x14ac:dyDescent="0.25">
      <c r="B128" s="3530"/>
      <c r="C128" s="3533"/>
      <c r="D128" s="3535"/>
      <c r="E128" s="3108" t="s">
        <v>3469</v>
      </c>
      <c r="F128" s="1619"/>
      <c r="G128" s="1020"/>
      <c r="H128" s="1038"/>
    </row>
    <row r="129" spans="2:10" ht="33.75" customHeight="1" x14ac:dyDescent="0.25">
      <c r="B129" s="3530"/>
      <c r="C129" s="3533"/>
      <c r="D129" s="3535"/>
      <c r="E129" s="3536" t="s">
        <v>3445</v>
      </c>
      <c r="F129" s="3434"/>
      <c r="G129" s="657"/>
      <c r="H129" s="1038"/>
    </row>
    <row r="130" spans="2:10" ht="15.75" customHeight="1" thickBot="1" x14ac:dyDescent="0.3">
      <c r="B130" s="3531"/>
      <c r="C130" s="3534"/>
      <c r="D130" s="1125" t="s">
        <v>3441</v>
      </c>
      <c r="E130" s="1126"/>
      <c r="F130" s="1127"/>
      <c r="G130" s="1025"/>
      <c r="H130" s="1136" t="s">
        <v>3442</v>
      </c>
    </row>
    <row r="131" spans="2:10" ht="84.75" customHeight="1" x14ac:dyDescent="0.25">
      <c r="B131" s="3529" t="s">
        <v>3444</v>
      </c>
      <c r="C131" s="3532" t="s">
        <v>3444</v>
      </c>
      <c r="D131" s="3535"/>
      <c r="E131" s="345" t="s">
        <v>3471</v>
      </c>
      <c r="F131" s="1028">
        <v>2</v>
      </c>
      <c r="G131" s="1021"/>
      <c r="H131" s="30" t="s">
        <v>3577</v>
      </c>
      <c r="I131" s="1083" t="s">
        <v>3533</v>
      </c>
      <c r="J131" s="1020"/>
    </row>
    <row r="132" spans="2:10" ht="56.25" customHeight="1" x14ac:dyDescent="0.25">
      <c r="B132" s="3530"/>
      <c r="C132" s="3533"/>
      <c r="D132" s="3535"/>
      <c r="E132" s="907" t="s">
        <v>3475</v>
      </c>
      <c r="F132" s="1020">
        <v>4</v>
      </c>
      <c r="G132" s="1020"/>
      <c r="H132" s="1038"/>
    </row>
    <row r="133" spans="2:10" ht="34.5" customHeight="1" x14ac:dyDescent="0.25">
      <c r="B133" s="3530"/>
      <c r="C133" s="3533"/>
      <c r="D133" s="3535"/>
      <c r="E133" s="286" t="s">
        <v>3476</v>
      </c>
      <c r="F133" s="1027" t="s">
        <v>3468</v>
      </c>
      <c r="G133" s="1039"/>
      <c r="H133" s="1038"/>
    </row>
    <row r="134" spans="2:10" x14ac:dyDescent="0.25">
      <c r="B134" s="3530"/>
      <c r="C134" s="3533"/>
      <c r="D134" s="3535"/>
      <c r="E134" s="1603" t="s">
        <v>3470</v>
      </c>
      <c r="F134" s="1583"/>
      <c r="G134" s="1024"/>
      <c r="H134" s="1038"/>
    </row>
    <row r="135" spans="2:10" ht="56.25" x14ac:dyDescent="0.25">
      <c r="B135" s="3530"/>
      <c r="C135" s="3533"/>
      <c r="D135" s="3535"/>
      <c r="E135" s="907" t="s">
        <v>3474</v>
      </c>
      <c r="F135" s="1028">
        <v>1</v>
      </c>
      <c r="G135" s="1020"/>
      <c r="H135" s="1038"/>
      <c r="I135" s="1083" t="s">
        <v>3534</v>
      </c>
    </row>
    <row r="136" spans="2:10" ht="45" x14ac:dyDescent="0.25">
      <c r="B136" s="3530"/>
      <c r="C136" s="3533"/>
      <c r="D136" s="3535"/>
      <c r="E136" s="907" t="s">
        <v>3475</v>
      </c>
      <c r="F136" s="1020">
        <v>4</v>
      </c>
      <c r="G136" s="1020"/>
      <c r="H136" s="1038"/>
    </row>
    <row r="137" spans="2:10" ht="34.5" customHeight="1" x14ac:dyDescent="0.25">
      <c r="B137" s="3530"/>
      <c r="C137" s="3533"/>
      <c r="D137" s="3535"/>
      <c r="E137" s="286" t="s">
        <v>3476</v>
      </c>
      <c r="F137" s="1027" t="s">
        <v>3468</v>
      </c>
      <c r="G137" s="1039"/>
      <c r="H137" s="1038"/>
    </row>
    <row r="138" spans="2:10" x14ac:dyDescent="0.25">
      <c r="B138" s="3530"/>
      <c r="C138" s="3533"/>
      <c r="D138" s="3535"/>
      <c r="E138" s="3108" t="s">
        <v>3469</v>
      </c>
      <c r="F138" s="1619"/>
      <c r="G138" s="1020"/>
      <c r="H138" s="1038"/>
    </row>
    <row r="139" spans="2:10" ht="15" customHeight="1" x14ac:dyDescent="0.25">
      <c r="B139" s="3530"/>
      <c r="C139" s="3533"/>
      <c r="D139" s="3535"/>
      <c r="E139" s="3536" t="s">
        <v>3445</v>
      </c>
      <c r="F139" s="3434"/>
      <c r="G139" s="657"/>
      <c r="H139" s="1038"/>
    </row>
    <row r="140" spans="2:10" ht="15.75" customHeight="1" thickBot="1" x14ac:dyDescent="0.3">
      <c r="B140" s="3531"/>
      <c r="C140" s="3534"/>
      <c r="D140" s="1098" t="s">
        <v>3441</v>
      </c>
      <c r="E140" s="1099"/>
      <c r="F140" s="1100"/>
      <c r="G140" s="1175"/>
      <c r="H140" s="1176" t="s">
        <v>3442</v>
      </c>
    </row>
    <row r="141" spans="2:10" ht="30.75" thickBot="1" x14ac:dyDescent="0.3">
      <c r="B141" s="1042" t="s">
        <v>3460</v>
      </c>
      <c r="C141" s="1043" t="s">
        <v>3460</v>
      </c>
      <c r="D141" s="185" t="s">
        <v>3793</v>
      </c>
      <c r="E141" s="185"/>
      <c r="F141" s="185"/>
      <c r="G141" s="1177"/>
      <c r="H141" s="1177"/>
    </row>
    <row r="142" spans="2:10" ht="30.75" thickBot="1" x14ac:dyDescent="0.3">
      <c r="B142" s="1042" t="s">
        <v>3794</v>
      </c>
      <c r="C142" s="1043" t="s">
        <v>3794</v>
      </c>
      <c r="D142" s="1129" t="s">
        <v>3102</v>
      </c>
      <c r="E142" s="185"/>
      <c r="F142" s="185"/>
      <c r="G142" s="1177"/>
      <c r="H142" s="1177"/>
    </row>
    <row r="143" spans="2:10" ht="34.5" customHeight="1" x14ac:dyDescent="0.25">
      <c r="B143" s="3529" t="s">
        <v>3461</v>
      </c>
      <c r="C143" s="3532" t="s">
        <v>3461</v>
      </c>
      <c r="D143" s="911" t="s">
        <v>3478</v>
      </c>
      <c r="E143" s="1101"/>
      <c r="F143" s="1102"/>
      <c r="G143" s="1178"/>
      <c r="H143" s="1179"/>
    </row>
    <row r="144" spans="2:10" ht="237" customHeight="1" x14ac:dyDescent="0.25">
      <c r="B144" s="3530"/>
      <c r="C144" s="3533"/>
      <c r="D144" s="1026" t="s">
        <v>3477</v>
      </c>
      <c r="E144" s="1105"/>
      <c r="F144" s="1106"/>
      <c r="G144" s="1180"/>
      <c r="H144" s="1181"/>
    </row>
    <row r="145" spans="2:9" ht="256.5" customHeight="1" thickBot="1" x14ac:dyDescent="0.3">
      <c r="B145" s="3531"/>
      <c r="C145" s="3534"/>
      <c r="D145" s="76" t="s">
        <v>3489</v>
      </c>
      <c r="E145" s="1103"/>
      <c r="F145" s="1104"/>
      <c r="G145" s="1176" t="s">
        <v>3576</v>
      </c>
      <c r="H145" s="1176"/>
    </row>
    <row r="146" spans="2:9" ht="43.5" customHeight="1" thickBot="1" x14ac:dyDescent="0.3">
      <c r="B146" s="1042" t="s">
        <v>3795</v>
      </c>
      <c r="C146" s="1043" t="s">
        <v>3796</v>
      </c>
      <c r="D146" s="1129" t="s">
        <v>3102</v>
      </c>
      <c r="E146" s="185"/>
      <c r="F146" s="185"/>
      <c r="G146" s="1066"/>
      <c r="H146" s="1067"/>
    </row>
    <row r="147" spans="2:9" ht="43.5" customHeight="1" x14ac:dyDescent="0.25">
      <c r="B147" s="3532" t="s">
        <v>3462</v>
      </c>
      <c r="C147" s="3532" t="s">
        <v>3432</v>
      </c>
      <c r="E147" s="1165" t="s">
        <v>3538</v>
      </c>
      <c r="F147" s="1182" t="s">
        <v>837</v>
      </c>
      <c r="H147" s="1050"/>
    </row>
    <row r="148" spans="2:9" ht="43.5" customHeight="1" x14ac:dyDescent="0.25">
      <c r="B148" s="3533"/>
      <c r="C148" s="3533"/>
      <c r="E148" s="1170" t="s">
        <v>3539</v>
      </c>
      <c r="F148" s="1182"/>
      <c r="G148" t="s">
        <v>3541</v>
      </c>
      <c r="H148" s="1050"/>
    </row>
    <row r="149" spans="2:9" ht="103.5" customHeight="1" thickBot="1" x14ac:dyDescent="0.3">
      <c r="B149" s="3533"/>
      <c r="C149" s="3533"/>
      <c r="D149" s="907"/>
      <c r="E149" s="1170" t="s">
        <v>3537</v>
      </c>
      <c r="F149" s="1182" t="s">
        <v>837</v>
      </c>
      <c r="G149" s="1081"/>
      <c r="H149" s="1046"/>
    </row>
    <row r="150" spans="2:9" ht="103.5" customHeight="1" x14ac:dyDescent="0.25">
      <c r="B150" s="3533"/>
      <c r="C150" s="3533"/>
      <c r="D150" s="1091"/>
      <c r="E150" s="1170" t="s">
        <v>428</v>
      </c>
      <c r="F150" s="1182" t="s">
        <v>3452</v>
      </c>
      <c r="G150" s="1090"/>
      <c r="H150" s="1046"/>
    </row>
    <row r="151" spans="2:9" ht="103.5" customHeight="1" x14ac:dyDescent="0.25">
      <c r="B151" s="3533"/>
      <c r="C151" s="3533"/>
      <c r="D151" s="1030"/>
      <c r="E151" s="1170" t="s">
        <v>3797</v>
      </c>
      <c r="F151" s="1182" t="s">
        <v>837</v>
      </c>
      <c r="H151" s="1021"/>
    </row>
    <row r="152" spans="2:9" ht="103.5" customHeight="1" x14ac:dyDescent="0.25">
      <c r="B152" s="3533"/>
      <c r="C152" s="3533"/>
      <c r="D152" s="1032"/>
      <c r="E152" s="1170" t="s">
        <v>3798</v>
      </c>
      <c r="F152" s="1182" t="s">
        <v>3452</v>
      </c>
      <c r="G152" t="s">
        <v>3541</v>
      </c>
      <c r="H152" s="1021"/>
    </row>
    <row r="153" spans="2:9" ht="33.75" customHeight="1" x14ac:dyDescent="0.25">
      <c r="B153" s="3533"/>
      <c r="C153" s="3533"/>
      <c r="D153" s="1082"/>
      <c r="E153" s="3537" t="s">
        <v>3526</v>
      </c>
      <c r="F153" s="3538"/>
      <c r="G153" s="657"/>
      <c r="H153" s="1038"/>
    </row>
    <row r="154" spans="2:9" ht="22.5" customHeight="1" thickBot="1" x14ac:dyDescent="0.3">
      <c r="B154" s="3534"/>
      <c r="C154" s="3534"/>
      <c r="D154" s="1130" t="s">
        <v>3540</v>
      </c>
      <c r="E154" s="1131"/>
      <c r="F154" s="1133"/>
      <c r="G154" s="1068"/>
      <c r="H154" s="1025"/>
    </row>
    <row r="155" spans="2:9" ht="42.75" customHeight="1" x14ac:dyDescent="0.25">
      <c r="B155" s="3529" t="s">
        <v>3799</v>
      </c>
      <c r="C155" s="3532" t="s">
        <v>3799</v>
      </c>
      <c r="D155" s="3539"/>
      <c r="E155" s="345" t="s">
        <v>3517</v>
      </c>
      <c r="F155" s="1026">
        <v>2</v>
      </c>
      <c r="G155" s="1022" t="s">
        <v>3516</v>
      </c>
      <c r="H155" s="1020"/>
    </row>
    <row r="156" spans="2:9" ht="42.75" customHeight="1" x14ac:dyDescent="0.25">
      <c r="B156" s="3530"/>
      <c r="C156" s="3533"/>
      <c r="D156" s="3419"/>
      <c r="E156" s="345" t="s">
        <v>2639</v>
      </c>
      <c r="F156" s="1026">
        <v>17</v>
      </c>
      <c r="G156" s="1072" t="s">
        <v>3516</v>
      </c>
      <c r="H156" s="1020"/>
    </row>
    <row r="157" spans="2:9" ht="39.75" customHeight="1" x14ac:dyDescent="0.25">
      <c r="B157" s="3530"/>
      <c r="C157" s="3533"/>
      <c r="D157" s="2869"/>
      <c r="E157" s="345" t="s">
        <v>3520</v>
      </c>
      <c r="F157" s="1026" t="s">
        <v>837</v>
      </c>
      <c r="G157" s="1072"/>
      <c r="H157" s="1020"/>
    </row>
    <row r="158" spans="2:9" ht="39.75" customHeight="1" x14ac:dyDescent="0.25">
      <c r="B158" s="3530"/>
      <c r="C158" s="3533"/>
      <c r="D158" s="1070"/>
      <c r="E158" s="345" t="s">
        <v>3522</v>
      </c>
      <c r="F158" s="1026"/>
      <c r="G158" s="1023"/>
      <c r="H158" s="1020"/>
    </row>
    <row r="159" spans="2:9" ht="64.5" customHeight="1" x14ac:dyDescent="0.25">
      <c r="B159" s="3530"/>
      <c r="C159" s="3533"/>
      <c r="D159" s="1030"/>
      <c r="E159" s="345" t="s">
        <v>3521</v>
      </c>
      <c r="F159" s="1026" t="s">
        <v>837</v>
      </c>
      <c r="G159" s="1031"/>
      <c r="H159" s="1020"/>
      <c r="I159" s="1076"/>
    </row>
    <row r="160" spans="2:9" ht="64.5" customHeight="1" x14ac:dyDescent="0.25">
      <c r="B160" s="3530"/>
      <c r="C160" s="3533"/>
      <c r="D160" s="1030"/>
      <c r="E160" s="345" t="s">
        <v>3524</v>
      </c>
      <c r="F160" s="1026"/>
      <c r="G160" s="1031"/>
      <c r="H160" s="1020"/>
      <c r="I160" s="1016"/>
    </row>
    <row r="161" spans="2:13" ht="63" customHeight="1" x14ac:dyDescent="0.25">
      <c r="B161" s="3530"/>
      <c r="C161" s="3533"/>
      <c r="D161" s="1030"/>
      <c r="E161" s="1022" t="s">
        <v>3800</v>
      </c>
      <c r="F161" s="1026" t="s">
        <v>837</v>
      </c>
      <c r="G161" s="1031"/>
      <c r="H161" s="1020"/>
    </row>
    <row r="162" spans="2:13" ht="61.5" customHeight="1" x14ac:dyDescent="0.25">
      <c r="B162" s="3530"/>
      <c r="C162" s="3533"/>
      <c r="D162" s="1032"/>
      <c r="E162" s="1022" t="s">
        <v>3801</v>
      </c>
      <c r="F162" s="1026" t="s">
        <v>3452</v>
      </c>
      <c r="G162" s="1031"/>
      <c r="H162" s="1020"/>
    </row>
    <row r="163" spans="2:13" ht="33.75" customHeight="1" x14ac:dyDescent="0.25">
      <c r="B163" s="3530"/>
      <c r="C163" s="3533"/>
      <c r="D163" s="1033"/>
      <c r="E163" s="3536" t="s">
        <v>3523</v>
      </c>
      <c r="F163" s="3434"/>
      <c r="G163" s="657"/>
      <c r="H163" s="1038"/>
    </row>
    <row r="164" spans="2:13" ht="22.5" customHeight="1" thickBot="1" x14ac:dyDescent="0.3">
      <c r="B164" s="3531"/>
      <c r="C164" s="3534"/>
      <c r="D164" s="1109" t="s">
        <v>3525</v>
      </c>
      <c r="E164" s="1110"/>
      <c r="F164" s="1110"/>
      <c r="G164" s="1068"/>
      <c r="H164" s="1025"/>
    </row>
    <row r="165" spans="2:13" ht="33" customHeight="1" x14ac:dyDescent="0.25">
      <c r="B165" s="2423" t="s">
        <v>3463</v>
      </c>
      <c r="C165" s="3553" t="s">
        <v>3463</v>
      </c>
      <c r="D165" s="3565"/>
      <c r="E165" s="345" t="s">
        <v>3484</v>
      </c>
      <c r="F165" s="1026" t="s">
        <v>343</v>
      </c>
      <c r="G165" s="1022"/>
      <c r="H165" s="1021" t="s">
        <v>3447</v>
      </c>
      <c r="I165" s="967"/>
      <c r="J165" s="1016"/>
      <c r="K165" s="1016"/>
      <c r="L165" s="1016"/>
      <c r="M165" s="1016"/>
    </row>
    <row r="166" spans="2:13" ht="45" x14ac:dyDescent="0.25">
      <c r="B166" s="3563"/>
      <c r="C166" s="3564"/>
      <c r="D166" s="3566"/>
      <c r="E166" s="30" t="s">
        <v>3483</v>
      </c>
      <c r="F166" s="30" t="s">
        <v>3452</v>
      </c>
      <c r="G166" s="30"/>
      <c r="H166" s="1020"/>
      <c r="I166" s="967"/>
      <c r="J166" s="1016"/>
      <c r="K166" s="1016"/>
      <c r="L166" s="1016"/>
      <c r="M166" s="1016"/>
    </row>
    <row r="167" spans="2:13" ht="30" customHeight="1" thickBot="1" x14ac:dyDescent="0.3">
      <c r="B167" s="3563"/>
      <c r="C167" s="3564"/>
      <c r="D167" s="1109" t="s">
        <v>3456</v>
      </c>
      <c r="E167" s="1110"/>
      <c r="F167" s="1110"/>
      <c r="G167" s="1017" t="s">
        <v>3492</v>
      </c>
      <c r="H167" s="1025" t="s">
        <v>3440</v>
      </c>
      <c r="I167" s="967"/>
      <c r="J167" s="1016"/>
      <c r="K167" s="1016"/>
      <c r="L167" s="1016"/>
      <c r="M167" s="1016"/>
    </row>
    <row r="168" spans="2:13" ht="45.75" customHeight="1" x14ac:dyDescent="0.25">
      <c r="B168" s="3563"/>
      <c r="C168" s="3564"/>
      <c r="D168" s="3565"/>
      <c r="E168" s="345" t="s">
        <v>3482</v>
      </c>
      <c r="F168" s="1026" t="s">
        <v>343</v>
      </c>
      <c r="G168" s="1022"/>
      <c r="H168" s="1021" t="s">
        <v>3447</v>
      </c>
      <c r="I168" s="967"/>
      <c r="J168" s="1016"/>
      <c r="K168" s="1016"/>
      <c r="L168" s="1016"/>
      <c r="M168" s="1016"/>
    </row>
    <row r="169" spans="2:13" ht="56.25" x14ac:dyDescent="0.25">
      <c r="B169" s="3563"/>
      <c r="C169" s="3564"/>
      <c r="D169" s="3566"/>
      <c r="E169" s="30" t="s">
        <v>3481</v>
      </c>
      <c r="F169" s="30" t="s">
        <v>3452</v>
      </c>
      <c r="G169" s="30"/>
      <c r="H169" s="1020"/>
      <c r="I169" s="967"/>
      <c r="J169" s="1016"/>
      <c r="K169" s="1016"/>
      <c r="L169" s="1016"/>
      <c r="M169" s="1016"/>
    </row>
    <row r="170" spans="2:13" ht="27.75" customHeight="1" thickBot="1" x14ac:dyDescent="0.3">
      <c r="B170" s="3563"/>
      <c r="C170" s="3564"/>
      <c r="D170" s="1109" t="s">
        <v>3457</v>
      </c>
      <c r="E170" s="1110"/>
      <c r="F170" s="1110"/>
      <c r="G170" s="1017" t="s">
        <v>3448</v>
      </c>
      <c r="H170" s="1025" t="s">
        <v>3440</v>
      </c>
      <c r="I170" s="967"/>
      <c r="J170" s="1016"/>
      <c r="K170" s="1016"/>
      <c r="L170" s="1016"/>
      <c r="M170" s="1016"/>
    </row>
    <row r="171" spans="2:13" ht="34.5" customHeight="1" x14ac:dyDescent="0.25">
      <c r="B171" s="3563"/>
      <c r="C171" s="3564"/>
      <c r="D171" s="3565"/>
      <c r="E171" s="345" t="s">
        <v>3480</v>
      </c>
      <c r="F171" s="1182" t="s">
        <v>699</v>
      </c>
      <c r="G171" s="1022"/>
      <c r="H171" s="1021" t="s">
        <v>3447</v>
      </c>
      <c r="I171" s="1076"/>
      <c r="J171" s="1016"/>
      <c r="K171" s="1016"/>
      <c r="L171" s="1016"/>
      <c r="M171" s="1016"/>
    </row>
    <row r="172" spans="2:13" ht="56.25" x14ac:dyDescent="0.25">
      <c r="B172" s="3563"/>
      <c r="C172" s="3564"/>
      <c r="D172" s="3566"/>
      <c r="E172" s="30" t="s">
        <v>1022</v>
      </c>
      <c r="F172" s="30" t="s">
        <v>3452</v>
      </c>
      <c r="G172" s="30"/>
      <c r="H172" s="1020"/>
      <c r="I172" s="1077"/>
      <c r="J172" s="1016"/>
      <c r="K172" s="1016"/>
      <c r="L172" s="1016"/>
      <c r="M172" s="1016"/>
    </row>
    <row r="173" spans="2:13" ht="27.75" customHeight="1" thickBot="1" x14ac:dyDescent="0.3">
      <c r="B173" s="3563"/>
      <c r="C173" s="3564"/>
      <c r="D173" s="1109" t="s">
        <v>3458</v>
      </c>
      <c r="E173" s="1110"/>
      <c r="F173" s="1110"/>
      <c r="G173" s="1017" t="s">
        <v>3492</v>
      </c>
      <c r="H173" s="1025" t="s">
        <v>3440</v>
      </c>
      <c r="I173" s="1077"/>
      <c r="J173" s="1016"/>
      <c r="K173" s="1016"/>
      <c r="L173" s="1016"/>
      <c r="M173" s="1016"/>
    </row>
    <row r="174" spans="2:13" ht="38.25" customHeight="1" x14ac:dyDescent="0.25">
      <c r="B174" s="3563"/>
      <c r="C174" s="3564"/>
      <c r="D174" s="3539"/>
      <c r="E174" s="1022" t="s">
        <v>3479</v>
      </c>
      <c r="F174" s="1026" t="s">
        <v>343</v>
      </c>
      <c r="G174" s="1022"/>
      <c r="H174" s="1028" t="s">
        <v>3447</v>
      </c>
      <c r="I174" s="1077"/>
      <c r="K174" s="1016"/>
      <c r="L174" s="1016"/>
      <c r="M174" s="1016"/>
    </row>
    <row r="175" spans="2:13" ht="49.5" customHeight="1" x14ac:dyDescent="0.25">
      <c r="B175" s="3563"/>
      <c r="C175" s="3564"/>
      <c r="D175" s="2869"/>
      <c r="E175" s="30" t="s">
        <v>428</v>
      </c>
      <c r="F175" s="73" t="s">
        <v>3452</v>
      </c>
      <c r="G175" s="30"/>
      <c r="H175" s="1039"/>
      <c r="I175" s="1077"/>
      <c r="K175" s="1016"/>
      <c r="L175" s="1016"/>
      <c r="M175" s="1016"/>
    </row>
    <row r="176" spans="2:13" ht="27.75" customHeight="1" thickBot="1" x14ac:dyDescent="0.3">
      <c r="B176" s="3563"/>
      <c r="C176" s="3564"/>
      <c r="D176" s="1109" t="s">
        <v>3459</v>
      </c>
      <c r="E176" s="1110"/>
      <c r="F176" s="1110"/>
      <c r="G176" s="1017"/>
      <c r="H176" s="1071"/>
      <c r="I176" s="1077"/>
      <c r="J176" s="1016"/>
      <c r="K176" s="1016"/>
      <c r="L176" s="1016"/>
      <c r="M176" s="1016"/>
    </row>
    <row r="177" spans="1:13" ht="55.5" customHeight="1" x14ac:dyDescent="0.25">
      <c r="B177" s="3532" t="s">
        <v>3778</v>
      </c>
      <c r="C177" s="3532" t="s">
        <v>3778</v>
      </c>
      <c r="D177" s="3539"/>
      <c r="E177" s="345" t="s">
        <v>3517</v>
      </c>
      <c r="F177" s="1026">
        <v>2</v>
      </c>
      <c r="G177" s="1022" t="s">
        <v>3516</v>
      </c>
      <c r="H177" s="3540" t="s">
        <v>3512</v>
      </c>
      <c r="I177" s="1076"/>
      <c r="J177" s="1016"/>
      <c r="K177" s="1016"/>
      <c r="L177" s="1016"/>
      <c r="M177" s="1016"/>
    </row>
    <row r="178" spans="1:13" x14ac:dyDescent="0.25">
      <c r="B178" s="3533"/>
      <c r="C178" s="3533"/>
      <c r="D178" s="3419"/>
      <c r="E178" s="345" t="s">
        <v>2639</v>
      </c>
      <c r="F178" s="1026">
        <v>18</v>
      </c>
      <c r="G178" s="1072" t="s">
        <v>3516</v>
      </c>
      <c r="H178" s="3541"/>
      <c r="I178" s="138"/>
    </row>
    <row r="179" spans="1:13" x14ac:dyDescent="0.25">
      <c r="B179" s="3533"/>
      <c r="C179" s="3533"/>
      <c r="D179" s="2869"/>
      <c r="E179" s="345" t="s">
        <v>2644</v>
      </c>
      <c r="F179" s="1026" t="s">
        <v>837</v>
      </c>
      <c r="G179" s="1072"/>
      <c r="H179" s="3541"/>
      <c r="I179" s="138"/>
    </row>
    <row r="180" spans="1:13" ht="23.25" customHeight="1" thickBot="1" x14ac:dyDescent="0.3">
      <c r="B180" s="3533"/>
      <c r="C180" s="3533"/>
      <c r="D180" s="1130" t="s">
        <v>3515</v>
      </c>
      <c r="E180" s="1131"/>
      <c r="F180" s="1131"/>
      <c r="G180" s="1073"/>
      <c r="H180" s="3542"/>
      <c r="I180" s="138"/>
    </row>
    <row r="181" spans="1:13" ht="135.75" customHeight="1" x14ac:dyDescent="0.25">
      <c r="B181" s="3533"/>
      <c r="C181" s="3533"/>
      <c r="D181" s="3539"/>
      <c r="E181" s="193" t="s">
        <v>3517</v>
      </c>
      <c r="F181" s="1074">
        <v>2</v>
      </c>
      <c r="G181" s="1075" t="s">
        <v>3516</v>
      </c>
      <c r="H181" s="3540" t="s">
        <v>3513</v>
      </c>
      <c r="I181" s="138"/>
    </row>
    <row r="182" spans="1:13" ht="15.75" customHeight="1" x14ac:dyDescent="0.25">
      <c r="B182" s="3533"/>
      <c r="C182" s="3533"/>
      <c r="D182" s="3419"/>
      <c r="E182" s="345" t="s">
        <v>2639</v>
      </c>
      <c r="F182" s="1026">
        <v>19</v>
      </c>
      <c r="G182" s="1072" t="s">
        <v>3516</v>
      </c>
      <c r="H182" s="3541"/>
    </row>
    <row r="183" spans="1:13" x14ac:dyDescent="0.25">
      <c r="B183" s="3533"/>
      <c r="C183" s="3533"/>
      <c r="D183" s="2869"/>
      <c r="E183" s="345" t="s">
        <v>2644</v>
      </c>
      <c r="F183" s="1026" t="s">
        <v>837</v>
      </c>
      <c r="G183" s="1072"/>
      <c r="H183" s="3541"/>
    </row>
    <row r="184" spans="1:13" ht="15" customHeight="1" thickBot="1" x14ac:dyDescent="0.3">
      <c r="B184" s="3533"/>
      <c r="C184" s="3533"/>
      <c r="D184" s="1130" t="s">
        <v>3518</v>
      </c>
      <c r="E184" s="1131"/>
      <c r="F184" s="1131"/>
      <c r="G184" s="1073"/>
      <c r="H184" s="3542"/>
    </row>
    <row r="185" spans="1:13" ht="135.75" customHeight="1" x14ac:dyDescent="0.25">
      <c r="B185" s="3533"/>
      <c r="C185" s="3533"/>
      <c r="D185" s="3539"/>
      <c r="E185" s="193" t="s">
        <v>3517</v>
      </c>
      <c r="F185" s="1074">
        <v>2</v>
      </c>
      <c r="G185" s="1075" t="s">
        <v>3516</v>
      </c>
      <c r="H185" s="3540" t="s">
        <v>3514</v>
      </c>
    </row>
    <row r="186" spans="1:13" x14ac:dyDescent="0.25">
      <c r="B186" s="3533"/>
      <c r="C186" s="3533"/>
      <c r="D186" s="3419"/>
      <c r="E186" s="345" t="s">
        <v>2639</v>
      </c>
      <c r="F186" s="1026">
        <v>20</v>
      </c>
      <c r="G186" s="1072" t="s">
        <v>3516</v>
      </c>
      <c r="H186" s="3541"/>
    </row>
    <row r="187" spans="1:13" x14ac:dyDescent="0.25">
      <c r="B187" s="3533"/>
      <c r="C187" s="3533"/>
      <c r="D187" s="2869"/>
      <c r="E187" s="345" t="s">
        <v>2644</v>
      </c>
      <c r="F187" s="1026" t="s">
        <v>837</v>
      </c>
      <c r="G187" s="1072"/>
      <c r="H187" s="3541"/>
    </row>
    <row r="188" spans="1:13" ht="15.75" customHeight="1" thickBot="1" x14ac:dyDescent="0.3">
      <c r="B188" s="3534"/>
      <c r="C188" s="3534"/>
      <c r="D188" s="1132" t="s">
        <v>3519</v>
      </c>
      <c r="E188" s="1132"/>
      <c r="F188" s="1132"/>
      <c r="G188" s="1073"/>
      <c r="H188" s="3542"/>
    </row>
    <row r="191" spans="1:13" x14ac:dyDescent="0.25">
      <c r="A191" s="1097" t="s">
        <v>3575</v>
      </c>
    </row>
    <row r="192" spans="1:13" ht="15.75" thickBot="1" x14ac:dyDescent="0.3">
      <c r="C192" s="1053"/>
      <c r="D192" s="1016"/>
      <c r="E192" s="1016"/>
      <c r="F192" s="1016"/>
      <c r="G192" s="1016"/>
    </row>
    <row r="193" spans="2:8" ht="15.75" thickBot="1" x14ac:dyDescent="0.3">
      <c r="B193" s="1096" t="s">
        <v>3549</v>
      </c>
      <c r="C193" s="1116" t="s">
        <v>2520</v>
      </c>
      <c r="D193" s="1117"/>
      <c r="E193" s="1117"/>
      <c r="F193" s="1118"/>
      <c r="G193" s="1037" t="s">
        <v>3433</v>
      </c>
      <c r="H193"/>
    </row>
    <row r="194" spans="2:8" ht="76.5" customHeight="1" x14ac:dyDescent="0.25">
      <c r="B194" s="3559" t="s">
        <v>3550</v>
      </c>
      <c r="C194" s="1111" t="s">
        <v>3553</v>
      </c>
      <c r="D194" s="1021"/>
      <c r="E194" s="1112"/>
      <c r="F194" s="1094">
        <v>0</v>
      </c>
      <c r="G194" s="345"/>
    </row>
    <row r="195" spans="2:8" ht="68.25" customHeight="1" x14ac:dyDescent="0.25">
      <c r="B195" s="3559"/>
      <c r="C195" s="1113" t="s">
        <v>3554</v>
      </c>
      <c r="D195" s="1020"/>
      <c r="E195" s="1020"/>
      <c r="F195" s="1095" t="s">
        <v>3551</v>
      </c>
      <c r="G195" s="1072"/>
    </row>
    <row r="196" spans="2:8" ht="15.75" customHeight="1" thickBot="1" x14ac:dyDescent="0.3">
      <c r="B196" s="3559"/>
      <c r="C196" s="1114" t="s">
        <v>3552</v>
      </c>
      <c r="D196" s="1115"/>
      <c r="E196" s="1115"/>
      <c r="F196" s="1068"/>
      <c r="G196" s="1025"/>
    </row>
    <row r="197" spans="2:8" ht="76.5" customHeight="1" x14ac:dyDescent="0.25">
      <c r="B197" s="3559" t="s">
        <v>3555</v>
      </c>
      <c r="C197" s="1111" t="s">
        <v>3553</v>
      </c>
      <c r="D197" s="1021"/>
      <c r="E197" s="1112"/>
      <c r="F197" s="1094">
        <v>0</v>
      </c>
      <c r="G197" s="345"/>
    </row>
    <row r="198" spans="2:8" ht="68.25" customHeight="1" x14ac:dyDescent="0.25">
      <c r="B198" s="3559"/>
      <c r="C198" s="1113" t="s">
        <v>3554</v>
      </c>
      <c r="D198" s="1020"/>
      <c r="E198" s="1020"/>
      <c r="F198" s="1095" t="s">
        <v>3556</v>
      </c>
      <c r="G198" s="1072"/>
    </row>
    <row r="199" spans="2:8" ht="15.75" customHeight="1" thickBot="1" x14ac:dyDescent="0.3">
      <c r="B199" s="3559"/>
      <c r="C199" s="1114" t="s">
        <v>3559</v>
      </c>
      <c r="D199" s="1115"/>
      <c r="E199" s="1115"/>
      <c r="F199" s="1068"/>
      <c r="G199" s="1025"/>
    </row>
    <row r="200" spans="2:8" ht="76.5" customHeight="1" x14ac:dyDescent="0.25">
      <c r="B200" s="3559" t="s">
        <v>3557</v>
      </c>
      <c r="C200" s="1111" t="s">
        <v>3553</v>
      </c>
      <c r="D200" s="1021"/>
      <c r="E200" s="1112"/>
      <c r="F200" s="1094">
        <v>0</v>
      </c>
      <c r="G200" s="345"/>
    </row>
    <row r="201" spans="2:8" ht="68.25" customHeight="1" x14ac:dyDescent="0.25">
      <c r="B201" s="3559"/>
      <c r="C201" s="1113" t="s">
        <v>3554</v>
      </c>
      <c r="D201" s="1020"/>
      <c r="E201" s="1020"/>
      <c r="F201" s="1095" t="s">
        <v>3558</v>
      </c>
      <c r="G201" s="1072"/>
    </row>
    <row r="202" spans="2:8" ht="15.75" customHeight="1" thickBot="1" x14ac:dyDescent="0.3">
      <c r="B202" s="3559"/>
      <c r="C202" s="1114" t="s">
        <v>3560</v>
      </c>
      <c r="D202" s="1115"/>
      <c r="E202" s="1115"/>
      <c r="F202" s="1068"/>
      <c r="G202" s="1025"/>
    </row>
    <row r="203" spans="2:8" ht="76.5" customHeight="1" x14ac:dyDescent="0.25">
      <c r="B203" s="3559" t="s">
        <v>3561</v>
      </c>
      <c r="C203" s="1111" t="s">
        <v>3553</v>
      </c>
      <c r="D203" s="1021"/>
      <c r="E203" s="1112"/>
      <c r="F203" s="1094">
        <v>0</v>
      </c>
      <c r="G203" s="345"/>
    </row>
    <row r="204" spans="2:8" ht="68.25" customHeight="1" x14ac:dyDescent="0.25">
      <c r="B204" s="3559"/>
      <c r="C204" s="1113" t="s">
        <v>3554</v>
      </c>
      <c r="D204" s="1020"/>
      <c r="E204" s="1020"/>
      <c r="F204" s="1095" t="s">
        <v>3562</v>
      </c>
      <c r="G204" s="1072"/>
    </row>
    <row r="205" spans="2:8" ht="15.75" thickBot="1" x14ac:dyDescent="0.3">
      <c r="B205" s="3559"/>
      <c r="C205" s="1114" t="s">
        <v>3563</v>
      </c>
      <c r="D205" s="1115"/>
      <c r="E205" s="1115"/>
      <c r="F205" s="1068"/>
      <c r="G205" s="1025"/>
    </row>
    <row r="206" spans="2:8" ht="76.5" customHeight="1" x14ac:dyDescent="0.25">
      <c r="B206" s="3559" t="s">
        <v>3564</v>
      </c>
      <c r="C206" s="1111" t="s">
        <v>3553</v>
      </c>
      <c r="D206" s="1021"/>
      <c r="E206" s="1112"/>
      <c r="F206" s="1094">
        <v>0</v>
      </c>
      <c r="G206" s="345"/>
    </row>
    <row r="207" spans="2:8" ht="68.25" customHeight="1" x14ac:dyDescent="0.25">
      <c r="B207" s="3559"/>
      <c r="C207" s="1113" t="s">
        <v>3554</v>
      </c>
      <c r="D207" s="1020"/>
      <c r="E207" s="1020"/>
      <c r="F207" s="1095" t="s">
        <v>3565</v>
      </c>
      <c r="G207" s="1072"/>
    </row>
    <row r="208" spans="2:8" ht="15.75" thickBot="1" x14ac:dyDescent="0.3">
      <c r="B208" s="3559"/>
      <c r="C208" s="1114" t="s">
        <v>3566</v>
      </c>
      <c r="D208" s="1115"/>
      <c r="E208" s="1115"/>
      <c r="F208" s="1068"/>
      <c r="G208" s="1025"/>
    </row>
    <row r="209" spans="2:7" ht="76.5" customHeight="1" x14ac:dyDescent="0.25">
      <c r="B209" s="3559" t="s">
        <v>3567</v>
      </c>
      <c r="C209" s="1111" t="s">
        <v>3553</v>
      </c>
      <c r="D209" s="1021"/>
      <c r="E209" s="1112"/>
      <c r="F209" s="1094">
        <v>1</v>
      </c>
      <c r="G209" s="345"/>
    </row>
    <row r="210" spans="2:7" ht="68.25" customHeight="1" x14ac:dyDescent="0.25">
      <c r="B210" s="3559"/>
      <c r="C210" s="1113" t="s">
        <v>3554</v>
      </c>
      <c r="D210" s="1020"/>
      <c r="E210" s="1020"/>
      <c r="F210" s="1095" t="s">
        <v>3551</v>
      </c>
      <c r="G210" s="1072"/>
    </row>
    <row r="211" spans="2:7" ht="15.75" customHeight="1" thickBot="1" x14ac:dyDescent="0.3">
      <c r="B211" s="3559"/>
      <c r="C211" s="1114" t="s">
        <v>3568</v>
      </c>
      <c r="D211" s="1115"/>
      <c r="E211" s="1115"/>
      <c r="F211" s="1068"/>
      <c r="G211" s="1025"/>
    </row>
    <row r="212" spans="2:7" ht="76.5" customHeight="1" x14ac:dyDescent="0.25">
      <c r="B212" s="3559" t="s">
        <v>3571</v>
      </c>
      <c r="C212" s="1111" t="s">
        <v>3553</v>
      </c>
      <c r="D212" s="1021"/>
      <c r="E212" s="1112"/>
      <c r="F212" s="1094">
        <v>1</v>
      </c>
      <c r="G212" s="345"/>
    </row>
    <row r="213" spans="2:7" ht="68.25" customHeight="1" x14ac:dyDescent="0.25">
      <c r="B213" s="3559"/>
      <c r="C213" s="1113" t="s">
        <v>3554</v>
      </c>
      <c r="D213" s="1020"/>
      <c r="E213" s="1020"/>
      <c r="F213" s="1095" t="s">
        <v>3556</v>
      </c>
      <c r="G213" s="1072"/>
    </row>
    <row r="214" spans="2:7" ht="15.75" customHeight="1" thickBot="1" x14ac:dyDescent="0.3">
      <c r="B214" s="3559"/>
      <c r="C214" s="1114" t="s">
        <v>3572</v>
      </c>
      <c r="D214" s="1115"/>
      <c r="E214" s="1115"/>
      <c r="F214" s="1068"/>
      <c r="G214" s="1025"/>
    </row>
    <row r="215" spans="2:7" ht="76.5" customHeight="1" x14ac:dyDescent="0.25">
      <c r="B215" s="3559" t="s">
        <v>3569</v>
      </c>
      <c r="C215" s="1111" t="s">
        <v>3553</v>
      </c>
      <c r="D215" s="1021"/>
      <c r="E215" s="1112"/>
      <c r="F215" s="1094">
        <v>1</v>
      </c>
      <c r="G215" s="345"/>
    </row>
    <row r="216" spans="2:7" ht="68.25" customHeight="1" x14ac:dyDescent="0.25">
      <c r="B216" s="3559"/>
      <c r="C216" s="1113" t="s">
        <v>3554</v>
      </c>
      <c r="D216" s="1020"/>
      <c r="E216" s="1020"/>
      <c r="F216" s="1095" t="s">
        <v>3558</v>
      </c>
      <c r="G216" s="1072"/>
    </row>
    <row r="217" spans="2:7" ht="15.75" customHeight="1" thickBot="1" x14ac:dyDescent="0.3">
      <c r="B217" s="3559"/>
      <c r="C217" s="1114" t="s">
        <v>3570</v>
      </c>
      <c r="D217" s="1115"/>
      <c r="E217" s="1115"/>
      <c r="F217" s="1068"/>
      <c r="G217" s="1025"/>
    </row>
    <row r="218" spans="2:7" ht="76.5" customHeight="1" x14ac:dyDescent="0.25">
      <c r="B218" s="3559" t="s">
        <v>3561</v>
      </c>
      <c r="C218" s="1111" t="s">
        <v>3553</v>
      </c>
      <c r="D218" s="1021"/>
      <c r="E218" s="1112"/>
      <c r="F218" s="1094">
        <v>1</v>
      </c>
      <c r="G218" s="345"/>
    </row>
    <row r="219" spans="2:7" ht="68.25" customHeight="1" x14ac:dyDescent="0.25">
      <c r="B219" s="3559"/>
      <c r="C219" s="1113" t="s">
        <v>3554</v>
      </c>
      <c r="D219" s="1020"/>
      <c r="E219" s="1020"/>
      <c r="F219" s="1095" t="s">
        <v>3562</v>
      </c>
      <c r="G219" s="1072"/>
    </row>
    <row r="220" spans="2:7" ht="15.75" thickBot="1" x14ac:dyDescent="0.3">
      <c r="B220" s="3559"/>
      <c r="C220" s="1114" t="s">
        <v>3573</v>
      </c>
      <c r="D220" s="1115"/>
      <c r="E220" s="1115"/>
      <c r="F220" s="1068"/>
      <c r="G220" s="1025"/>
    </row>
    <row r="221" spans="2:7" ht="76.5" customHeight="1" x14ac:dyDescent="0.25">
      <c r="B221" s="3559" t="s">
        <v>3564</v>
      </c>
      <c r="C221" s="1111" t="s">
        <v>3553</v>
      </c>
      <c r="D221" s="1021"/>
      <c r="E221" s="1112"/>
      <c r="F221" s="1094">
        <v>1</v>
      </c>
      <c r="G221" s="345"/>
    </row>
    <row r="222" spans="2:7" ht="68.25" customHeight="1" x14ac:dyDescent="0.25">
      <c r="B222" s="3559"/>
      <c r="C222" s="1113" t="s">
        <v>3554</v>
      </c>
      <c r="D222" s="1020"/>
      <c r="E222" s="1020"/>
      <c r="F222" s="1095" t="s">
        <v>3565</v>
      </c>
      <c r="G222" s="1072"/>
    </row>
    <row r="223" spans="2:7" ht="15.75" thickBot="1" x14ac:dyDescent="0.3">
      <c r="B223" s="3559"/>
      <c r="C223" s="1114" t="s">
        <v>3574</v>
      </c>
      <c r="D223" s="1115"/>
      <c r="E223" s="1115"/>
      <c r="F223" s="1068"/>
      <c r="G223" s="1025"/>
    </row>
  </sheetData>
  <sheetProtection algorithmName="SHA-512" hashValue="Ljf3l55E5tw9d/e/n3/7U4FW4J6RR6zyb+moJvZb1S5mM1RhFPFBpexSTYxKHLKTWttG2D+yvPOI4WXjlKTn0Q==" saltValue="0uWHUxKatL3eGBv9GM+NLQ==" spinCount="100000" sheet="1" objects="1" scenarios="1"/>
  <mergeCells count="80">
    <mergeCell ref="B218:B220"/>
    <mergeCell ref="B221:B223"/>
    <mergeCell ref="B209:B211"/>
    <mergeCell ref="B212:B214"/>
    <mergeCell ref="B215:B217"/>
    <mergeCell ref="B194:B196"/>
    <mergeCell ref="B197:B199"/>
    <mergeCell ref="B200:B202"/>
    <mergeCell ref="B203:B205"/>
    <mergeCell ref="B206:B208"/>
    <mergeCell ref="E57:F57"/>
    <mergeCell ref="C110:C114"/>
    <mergeCell ref="D95:D97"/>
    <mergeCell ref="D103:D104"/>
    <mergeCell ref="D99:D101"/>
    <mergeCell ref="E77:F77"/>
    <mergeCell ref="D76:D77"/>
    <mergeCell ref="D155:D157"/>
    <mergeCell ref="C131:C140"/>
    <mergeCell ref="D121:D129"/>
    <mergeCell ref="E163:F163"/>
    <mergeCell ref="B165:B176"/>
    <mergeCell ref="C165:C176"/>
    <mergeCell ref="D165:D166"/>
    <mergeCell ref="D168:D169"/>
    <mergeCell ref="D171:D172"/>
    <mergeCell ref="D174:D175"/>
    <mergeCell ref="E129:F129"/>
    <mergeCell ref="B155:B164"/>
    <mergeCell ref="C155:C164"/>
    <mergeCell ref="E124:F124"/>
    <mergeCell ref="E134:F134"/>
    <mergeCell ref="E128:F128"/>
    <mergeCell ref="B116:B119"/>
    <mergeCell ref="C116:C119"/>
    <mergeCell ref="B131:B140"/>
    <mergeCell ref="B110:B114"/>
    <mergeCell ref="B121:B130"/>
    <mergeCell ref="C121:C130"/>
    <mergeCell ref="B79:B109"/>
    <mergeCell ref="C79:C109"/>
    <mergeCell ref="D106:D108"/>
    <mergeCell ref="E76:F76"/>
    <mergeCell ref="D87:D89"/>
    <mergeCell ref="D83:D85"/>
    <mergeCell ref="D91:D93"/>
    <mergeCell ref="B76:B78"/>
    <mergeCell ref="C76:C78"/>
    <mergeCell ref="B2:K2"/>
    <mergeCell ref="C49:D49"/>
    <mergeCell ref="B66:B68"/>
    <mergeCell ref="E49:G49"/>
    <mergeCell ref="E51:G51"/>
    <mergeCell ref="C50:D50"/>
    <mergeCell ref="C51:D51"/>
    <mergeCell ref="E59:F59"/>
    <mergeCell ref="E50:G50"/>
    <mergeCell ref="E54:F54"/>
    <mergeCell ref="C66:C68"/>
    <mergeCell ref="B52:B57"/>
    <mergeCell ref="C52:D57"/>
    <mergeCell ref="E53:F53"/>
    <mergeCell ref="E52:F52"/>
    <mergeCell ref="E56:F56"/>
    <mergeCell ref="C177:C188"/>
    <mergeCell ref="B177:B188"/>
    <mergeCell ref="D181:D183"/>
    <mergeCell ref="D185:D187"/>
    <mergeCell ref="H177:H180"/>
    <mergeCell ref="H181:H184"/>
    <mergeCell ref="H185:H188"/>
    <mergeCell ref="D177:D179"/>
    <mergeCell ref="E138:F138"/>
    <mergeCell ref="B143:B145"/>
    <mergeCell ref="C143:C145"/>
    <mergeCell ref="D131:D139"/>
    <mergeCell ref="B147:B154"/>
    <mergeCell ref="C147:C154"/>
    <mergeCell ref="E139:F139"/>
    <mergeCell ref="E153:F153"/>
  </mergeCells>
  <hyperlinks>
    <hyperlink ref="B3" location="Content!A1" display="Content (Inhaltsverzeichnis)" xr:uid="{F9040897-A794-4F4D-BF41-D0CAACC5987A}"/>
  </hyperlinks>
  <pageMargins left="0.7" right="0.7" top="0.78740157499999996" bottom="0.78740157499999996"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80FA-6C6F-4C0D-BD3F-D86AC80410F5}">
  <dimension ref="B1:N14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37" t="s">
        <v>3908</v>
      </c>
      <c r="C2" s="2837"/>
      <c r="D2" s="2837"/>
      <c r="E2" s="2837"/>
      <c r="F2" s="2837"/>
      <c r="G2" s="56"/>
      <c r="H2" s="26"/>
      <c r="I2"/>
    </row>
    <row r="3" spans="2:13" s="1" customFormat="1" ht="16.5" customHeight="1" x14ac:dyDescent="0.25">
      <c r="B3" s="344" t="s">
        <v>842</v>
      </c>
      <c r="C3"/>
      <c r="D3"/>
      <c r="E3"/>
      <c r="F3"/>
      <c r="G3" s="155"/>
      <c r="H3" s="155"/>
      <c r="I3" s="155"/>
      <c r="J3" s="156"/>
      <c r="K3"/>
      <c r="L3"/>
      <c r="M3"/>
    </row>
    <row r="4" spans="2:13" s="1" customFormat="1" ht="16.5" customHeight="1" x14ac:dyDescent="0.25">
      <c r="B4" s="344"/>
      <c r="C4"/>
      <c r="D4"/>
      <c r="E4"/>
      <c r="F4"/>
      <c r="G4" s="155"/>
      <c r="H4" s="155"/>
      <c r="I4" s="155"/>
      <c r="J4" s="156"/>
      <c r="K4"/>
      <c r="L4"/>
      <c r="M4"/>
    </row>
    <row r="5" spans="2:13" s="1" customFormat="1" ht="16.5" customHeight="1" x14ac:dyDescent="0.25">
      <c r="B5" s="344"/>
      <c r="C5"/>
      <c r="D5"/>
      <c r="E5"/>
      <c r="F5"/>
      <c r="G5" s="155"/>
      <c r="H5" s="155"/>
      <c r="I5" s="155"/>
      <c r="J5" s="156"/>
      <c r="K5"/>
      <c r="L5"/>
      <c r="M5"/>
    </row>
    <row r="6" spans="2:13" s="1" customFormat="1" ht="16.5" customHeight="1" x14ac:dyDescent="0.25">
      <c r="B6" s="344"/>
      <c r="C6"/>
      <c r="D6"/>
      <c r="E6"/>
      <c r="F6"/>
      <c r="G6" s="155"/>
      <c r="H6" s="155"/>
      <c r="I6" s="155"/>
      <c r="J6" s="156"/>
      <c r="K6"/>
      <c r="L6"/>
      <c r="M6"/>
    </row>
    <row r="7" spans="2:13" s="1" customFormat="1" ht="16.5" customHeight="1" x14ac:dyDescent="0.25">
      <c r="B7" s="344"/>
      <c r="C7"/>
      <c r="D7"/>
      <c r="E7"/>
      <c r="F7"/>
      <c r="G7" s="155"/>
      <c r="H7" s="155"/>
      <c r="I7" s="155"/>
      <c r="J7" s="156"/>
      <c r="K7"/>
      <c r="L7"/>
      <c r="M7"/>
    </row>
    <row r="8" spans="2:13" s="1" customFormat="1" ht="16.5" customHeight="1" x14ac:dyDescent="0.25">
      <c r="B8" s="344"/>
      <c r="C8"/>
      <c r="D8"/>
      <c r="E8"/>
      <c r="F8"/>
      <c r="G8" s="155"/>
      <c r="H8" s="155"/>
      <c r="I8" s="155"/>
      <c r="J8" s="156"/>
      <c r="K8"/>
      <c r="L8"/>
      <c r="M8"/>
    </row>
    <row r="9" spans="2:13" s="1" customFormat="1" ht="16.5" customHeight="1" x14ac:dyDescent="0.25">
      <c r="B9" s="344"/>
      <c r="C9"/>
      <c r="D9"/>
      <c r="E9"/>
      <c r="F9"/>
      <c r="G9" s="155"/>
      <c r="H9" s="155"/>
      <c r="I9" s="155"/>
      <c r="J9" s="156"/>
      <c r="K9"/>
      <c r="L9"/>
      <c r="M9"/>
    </row>
    <row r="10" spans="2:13" s="1" customFormat="1" ht="16.5" customHeight="1" x14ac:dyDescent="0.25">
      <c r="B10" s="344"/>
      <c r="C10"/>
      <c r="D10"/>
      <c r="E10"/>
      <c r="F10"/>
      <c r="G10" s="155"/>
      <c r="H10" s="155"/>
      <c r="I10" s="155"/>
      <c r="J10" s="156"/>
      <c r="K10"/>
      <c r="L10"/>
      <c r="M10"/>
    </row>
    <row r="11" spans="2:13" s="1" customFormat="1" ht="16.5" customHeight="1" x14ac:dyDescent="0.25">
      <c r="B11" s="344"/>
      <c r="C11"/>
      <c r="D11"/>
      <c r="E11"/>
      <c r="F11"/>
      <c r="G11" s="155"/>
      <c r="H11" s="155"/>
      <c r="I11" s="155"/>
      <c r="J11" s="156"/>
      <c r="K11"/>
      <c r="L11"/>
      <c r="M11"/>
    </row>
    <row r="12" spans="2:13" s="1" customFormat="1" ht="16.5" customHeight="1" x14ac:dyDescent="0.25">
      <c r="B12" s="344"/>
      <c r="C12"/>
      <c r="D12"/>
      <c r="E12"/>
      <c r="F12"/>
      <c r="G12" s="155"/>
      <c r="H12" s="155"/>
      <c r="I12" s="155"/>
      <c r="J12" s="156"/>
      <c r="K12"/>
      <c r="L12"/>
      <c r="M12"/>
    </row>
    <row r="13" spans="2:13" s="1" customFormat="1" ht="16.5" customHeight="1" x14ac:dyDescent="0.25">
      <c r="B13" s="344"/>
      <c r="C13"/>
      <c r="D13"/>
      <c r="E13"/>
      <c r="F13"/>
      <c r="G13" s="155"/>
      <c r="H13" s="155"/>
      <c r="I13" s="155"/>
      <c r="J13" s="156"/>
      <c r="K13"/>
      <c r="L13"/>
      <c r="M13"/>
    </row>
    <row r="14" spans="2:13" s="1" customFormat="1" ht="16.5" customHeight="1" x14ac:dyDescent="0.25">
      <c r="B14" s="344"/>
      <c r="C14"/>
      <c r="D14"/>
      <c r="E14"/>
      <c r="F14"/>
      <c r="G14" s="155"/>
      <c r="H14" s="155"/>
      <c r="I14" s="155"/>
      <c r="J14" s="156"/>
      <c r="K14"/>
      <c r="L14"/>
      <c r="M14"/>
    </row>
    <row r="15" spans="2:13" s="1" customFormat="1" ht="16.5" customHeight="1" x14ac:dyDescent="0.25">
      <c r="B15" s="344"/>
      <c r="C15"/>
      <c r="D15"/>
      <c r="E15"/>
      <c r="F15"/>
      <c r="G15" s="155"/>
      <c r="H15" s="155"/>
      <c r="I15" s="155"/>
      <c r="J15" s="156"/>
      <c r="K15"/>
      <c r="L15"/>
      <c r="M15"/>
    </row>
    <row r="16" spans="2:13" s="1" customFormat="1" ht="16.5" customHeight="1" x14ac:dyDescent="0.25">
      <c r="B16" s="344"/>
      <c r="C16"/>
      <c r="D16"/>
      <c r="E16"/>
      <c r="F16"/>
      <c r="G16" s="155"/>
      <c r="H16" s="155"/>
      <c r="I16" s="155"/>
      <c r="J16" s="156"/>
      <c r="K16"/>
      <c r="L16"/>
      <c r="M16"/>
    </row>
    <row r="17" spans="2:13" s="1" customFormat="1" ht="16.5" customHeight="1" x14ac:dyDescent="0.25">
      <c r="B17" s="344"/>
      <c r="C17"/>
      <c r="D17"/>
      <c r="E17"/>
      <c r="F17"/>
      <c r="G17" s="155"/>
      <c r="H17" s="155"/>
      <c r="I17" s="155"/>
      <c r="J17" s="156"/>
      <c r="K17"/>
      <c r="L17"/>
      <c r="M17"/>
    </row>
    <row r="18" spans="2:13" s="1" customFormat="1" ht="16.5" customHeight="1" x14ac:dyDescent="0.25">
      <c r="B18" s="344"/>
      <c r="C18"/>
      <c r="D18"/>
      <c r="E18"/>
      <c r="F18"/>
      <c r="G18" s="155"/>
      <c r="H18" s="155"/>
      <c r="I18" s="155"/>
      <c r="J18" s="156"/>
      <c r="K18"/>
      <c r="L18"/>
      <c r="M18"/>
    </row>
    <row r="19" spans="2:13" s="1" customFormat="1" ht="16.5" customHeight="1" x14ac:dyDescent="0.25">
      <c r="B19" s="344"/>
      <c r="C19"/>
      <c r="D19"/>
      <c r="E19"/>
      <c r="F19"/>
      <c r="G19" s="155"/>
      <c r="H19" s="155"/>
      <c r="I19" s="155"/>
      <c r="J19" s="156"/>
      <c r="K19"/>
      <c r="L19"/>
      <c r="M19"/>
    </row>
    <row r="20" spans="2:13" s="1" customFormat="1" ht="16.5" customHeight="1" x14ac:dyDescent="0.25">
      <c r="B20" s="344"/>
      <c r="C20"/>
      <c r="D20"/>
      <c r="E20"/>
      <c r="F20"/>
      <c r="G20" s="155"/>
      <c r="H20" s="155"/>
      <c r="I20" s="155"/>
      <c r="J20" s="156"/>
      <c r="K20"/>
      <c r="L20"/>
      <c r="M20"/>
    </row>
    <row r="21" spans="2:13" s="1" customFormat="1" ht="16.5" customHeight="1" x14ac:dyDescent="0.25">
      <c r="B21" s="344"/>
      <c r="C21"/>
      <c r="D21"/>
      <c r="E21"/>
      <c r="F21"/>
      <c r="G21" s="155"/>
      <c r="H21" s="155"/>
      <c r="I21" s="155"/>
      <c r="J21" s="156"/>
      <c r="K21"/>
      <c r="L21"/>
      <c r="M21"/>
    </row>
    <row r="22" spans="2:13" s="1" customFormat="1" ht="16.5" customHeight="1" x14ac:dyDescent="0.25">
      <c r="B22" s="344"/>
      <c r="C22"/>
      <c r="D22"/>
      <c r="E22"/>
      <c r="F22"/>
      <c r="G22" s="155"/>
      <c r="H22" s="155"/>
      <c r="I22" s="155"/>
      <c r="J22" s="156"/>
      <c r="K22"/>
      <c r="L22"/>
      <c r="M22"/>
    </row>
    <row r="23" spans="2:13" s="1" customFormat="1" ht="16.5" customHeight="1" x14ac:dyDescent="0.25">
      <c r="B23" s="344"/>
      <c r="C23"/>
      <c r="D23"/>
      <c r="E23"/>
      <c r="F23"/>
      <c r="G23" s="155"/>
      <c r="H23" s="155"/>
      <c r="I23" s="155"/>
      <c r="J23" s="156"/>
      <c r="K23"/>
      <c r="L23"/>
      <c r="M23"/>
    </row>
    <row r="24" spans="2:13" s="1" customFormat="1" ht="16.5" customHeight="1" x14ac:dyDescent="0.25">
      <c r="B24" s="344"/>
      <c r="C24"/>
      <c r="D24"/>
      <c r="E24"/>
      <c r="F24"/>
      <c r="G24" s="155"/>
      <c r="H24" s="155"/>
      <c r="I24" s="155"/>
      <c r="J24" s="156"/>
      <c r="K24"/>
      <c r="L24"/>
      <c r="M24"/>
    </row>
    <row r="25" spans="2:13" s="1" customFormat="1" ht="16.5" customHeight="1" x14ac:dyDescent="0.25">
      <c r="B25" s="344"/>
      <c r="C25"/>
      <c r="D25"/>
      <c r="E25"/>
      <c r="F25"/>
      <c r="G25" s="155"/>
      <c r="H25" s="155"/>
      <c r="I25" s="155"/>
      <c r="J25" s="156"/>
      <c r="K25"/>
      <c r="L25"/>
      <c r="M25"/>
    </row>
    <row r="26" spans="2:13" s="1" customFormat="1" ht="16.5" customHeight="1" x14ac:dyDescent="0.25">
      <c r="B26" s="344"/>
      <c r="C26"/>
      <c r="D26"/>
      <c r="E26"/>
      <c r="F26"/>
      <c r="G26" s="155"/>
      <c r="H26" s="155"/>
      <c r="I26" s="155"/>
      <c r="J26" s="156"/>
      <c r="K26"/>
      <c r="L26"/>
      <c r="M26"/>
    </row>
    <row r="27" spans="2:13" s="1" customFormat="1" ht="16.5" customHeight="1" x14ac:dyDescent="0.25">
      <c r="B27" s="344"/>
      <c r="C27"/>
      <c r="D27"/>
      <c r="E27"/>
      <c r="F27"/>
      <c r="G27" s="155"/>
      <c r="H27" s="155"/>
      <c r="I27" s="155"/>
      <c r="J27" s="156"/>
      <c r="K27"/>
      <c r="L27"/>
      <c r="M27"/>
    </row>
    <row r="28" spans="2:13" s="1" customFormat="1" ht="16.5" customHeight="1" x14ac:dyDescent="0.25">
      <c r="B28" s="344"/>
      <c r="C28"/>
      <c r="D28"/>
      <c r="E28"/>
      <c r="F28"/>
      <c r="G28" s="155"/>
      <c r="H28" s="155"/>
      <c r="I28" s="155"/>
      <c r="J28" s="156"/>
      <c r="K28"/>
      <c r="L28"/>
      <c r="M28"/>
    </row>
    <row r="29" spans="2:13" s="1" customFormat="1" ht="16.5" customHeight="1" x14ac:dyDescent="0.25">
      <c r="B29" s="344"/>
      <c r="C29"/>
      <c r="D29"/>
      <c r="E29"/>
      <c r="F29"/>
      <c r="G29" s="155"/>
      <c r="H29" s="155"/>
      <c r="I29" s="155"/>
      <c r="J29" s="156"/>
      <c r="K29"/>
      <c r="L29"/>
      <c r="M29"/>
    </row>
    <row r="30" spans="2:13" s="1" customFormat="1" ht="16.5" customHeight="1" x14ac:dyDescent="0.25">
      <c r="B30" s="344"/>
      <c r="C30"/>
      <c r="D30"/>
      <c r="E30"/>
      <c r="F30"/>
      <c r="G30" s="155"/>
      <c r="H30" s="155"/>
      <c r="I30" s="155"/>
      <c r="J30" s="156"/>
      <c r="K30"/>
      <c r="L30"/>
      <c r="M30"/>
    </row>
    <row r="31" spans="2:13" s="1" customFormat="1" ht="16.5" customHeight="1" x14ac:dyDescent="0.25">
      <c r="B31" s="344"/>
      <c r="C31"/>
      <c r="D31"/>
      <c r="E31"/>
      <c r="F31"/>
      <c r="G31" s="155"/>
      <c r="H31" s="155"/>
      <c r="I31" s="155"/>
      <c r="J31" s="156"/>
      <c r="K31"/>
      <c r="L31"/>
      <c r="M31"/>
    </row>
    <row r="32" spans="2:13" s="1" customFormat="1" ht="16.5" customHeight="1" x14ac:dyDescent="0.25">
      <c r="B32" s="344"/>
      <c r="C32"/>
      <c r="D32"/>
      <c r="E32"/>
      <c r="F32"/>
      <c r="G32" s="155"/>
      <c r="H32" s="155"/>
      <c r="I32" s="155"/>
      <c r="J32" s="156"/>
      <c r="K32"/>
      <c r="L32"/>
      <c r="M32"/>
    </row>
    <row r="33" spans="2:13" s="1" customFormat="1" ht="16.5" customHeight="1" x14ac:dyDescent="0.25">
      <c r="B33" s="344"/>
      <c r="C33"/>
      <c r="D33"/>
      <c r="E33"/>
      <c r="F33"/>
      <c r="G33" s="155"/>
      <c r="H33" s="155"/>
      <c r="I33" s="155"/>
      <c r="J33" s="156"/>
      <c r="K33"/>
      <c r="L33"/>
      <c r="M33"/>
    </row>
    <row r="34" spans="2:13" s="1" customFormat="1" ht="16.5" customHeight="1" x14ac:dyDescent="0.25">
      <c r="B34" s="344"/>
      <c r="C34"/>
      <c r="D34"/>
      <c r="E34"/>
      <c r="F34"/>
      <c r="G34" s="155"/>
      <c r="H34" s="155"/>
      <c r="I34" s="155"/>
      <c r="J34" s="156"/>
      <c r="K34"/>
      <c r="L34"/>
      <c r="M34"/>
    </row>
    <row r="35" spans="2:13" s="1" customFormat="1" ht="16.5" customHeight="1" x14ac:dyDescent="0.25">
      <c r="B35" s="344" t="s">
        <v>3857</v>
      </c>
      <c r="C35"/>
      <c r="D35"/>
      <c r="E35"/>
      <c r="F35"/>
      <c r="G35" s="155"/>
      <c r="H35" s="155"/>
      <c r="I35" s="155"/>
      <c r="J35" s="156"/>
      <c r="K35"/>
      <c r="L35"/>
      <c r="M35"/>
    </row>
    <row r="36" spans="2:13" s="1" customFormat="1" ht="16.5" customHeight="1" x14ac:dyDescent="0.25">
      <c r="B36" s="344"/>
      <c r="C36"/>
      <c r="D36"/>
      <c r="E36"/>
      <c r="F36"/>
      <c r="G36" s="155"/>
      <c r="H36" s="155"/>
      <c r="I36" s="155"/>
      <c r="J36" s="156"/>
      <c r="K36"/>
      <c r="L36"/>
      <c r="M36"/>
    </row>
    <row r="37" spans="2:13" x14ac:dyDescent="0.2">
      <c r="C37" s="58" t="s">
        <v>3858</v>
      </c>
    </row>
    <row r="40" spans="2:13" x14ac:dyDescent="0.2">
      <c r="F40" s="1236">
        <v>5</v>
      </c>
      <c r="G40" s="586" t="s">
        <v>3983</v>
      </c>
      <c r="H40" s="438"/>
      <c r="I40" s="438"/>
    </row>
    <row r="41" spans="2:13" x14ac:dyDescent="0.2">
      <c r="F41" s="1236" t="s">
        <v>3984</v>
      </c>
      <c r="G41" s="586" t="s">
        <v>3991</v>
      </c>
      <c r="H41" s="438"/>
      <c r="I41" s="438"/>
    </row>
    <row r="42" spans="2:13" x14ac:dyDescent="0.2">
      <c r="F42" s="1236" t="s">
        <v>3985</v>
      </c>
      <c r="G42" s="586" t="s">
        <v>3992</v>
      </c>
      <c r="H42" s="438"/>
      <c r="I42" s="438"/>
    </row>
    <row r="43" spans="2:13" x14ac:dyDescent="0.2">
      <c r="F43" s="1236" t="s">
        <v>3990</v>
      </c>
      <c r="G43" s="586" t="s">
        <v>3993</v>
      </c>
      <c r="H43" s="438"/>
      <c r="I43" s="438"/>
    </row>
    <row r="44" spans="2:13" x14ac:dyDescent="0.2">
      <c r="F44" s="1236" t="s">
        <v>3986</v>
      </c>
      <c r="G44" s="586" t="s">
        <v>3994</v>
      </c>
      <c r="H44" s="438"/>
      <c r="I44" s="438"/>
    </row>
    <row r="45" spans="2:13" x14ac:dyDescent="0.2">
      <c r="F45" s="1236" t="s">
        <v>3987</v>
      </c>
      <c r="G45" s="586" t="s">
        <v>3995</v>
      </c>
      <c r="H45" s="438"/>
      <c r="I45" s="438"/>
    </row>
    <row r="46" spans="2:13" x14ac:dyDescent="0.2">
      <c r="F46" s="1236" t="s">
        <v>3988</v>
      </c>
      <c r="G46" s="586" t="s">
        <v>3996</v>
      </c>
      <c r="H46" s="438"/>
      <c r="I46" s="438"/>
    </row>
    <row r="47" spans="2:13" x14ac:dyDescent="0.2">
      <c r="F47" s="1236" t="s">
        <v>3989</v>
      </c>
      <c r="G47" s="586" t="s">
        <v>3997</v>
      </c>
      <c r="H47" s="438"/>
      <c r="I47" s="438"/>
    </row>
    <row r="48" spans="2:13" x14ac:dyDescent="0.2">
      <c r="F48" s="135"/>
    </row>
    <row r="50" spans="2:14" ht="18" x14ac:dyDescent="0.25">
      <c r="B50" s="124"/>
      <c r="C50" s="124"/>
      <c r="E50" s="124"/>
      <c r="F50" s="124"/>
      <c r="G50" s="124"/>
      <c r="H50" s="124"/>
    </row>
    <row r="51" spans="2:14" ht="27.75" customHeight="1" x14ac:dyDescent="0.25">
      <c r="B51" s="2693" t="s">
        <v>1313</v>
      </c>
      <c r="C51" s="2693"/>
      <c r="D51" s="124"/>
      <c r="F51" s="541" t="s">
        <v>1314</v>
      </c>
      <c r="H51" s="24"/>
    </row>
    <row r="52" spans="2:14" ht="8.25" customHeight="1" x14ac:dyDescent="0.2">
      <c r="B52" s="125"/>
      <c r="C52" s="125"/>
      <c r="D52" s="125"/>
      <c r="E52" s="27"/>
      <c r="H52" s="27"/>
      <c r="J52" s="126"/>
      <c r="K52" s="126"/>
      <c r="L52" s="126"/>
      <c r="M52" s="126"/>
    </row>
    <row r="53" spans="2:14" ht="54" customHeight="1" x14ac:dyDescent="0.2">
      <c r="B53" s="1193">
        <v>1</v>
      </c>
      <c r="C53" s="426" t="s">
        <v>1066</v>
      </c>
      <c r="D53" s="3595" t="s">
        <v>3906</v>
      </c>
      <c r="E53" s="3596"/>
      <c r="F53" s="428" t="s">
        <v>1066</v>
      </c>
      <c r="G53" s="3573"/>
      <c r="H53" s="3574"/>
      <c r="I53" s="127"/>
      <c r="K53" s="126"/>
      <c r="L53" s="126"/>
      <c r="M53" s="126"/>
      <c r="N53" s="126"/>
    </row>
    <row r="54" spans="2:14" ht="54" customHeight="1" x14ac:dyDescent="0.2">
      <c r="B54" s="1193"/>
      <c r="C54" s="427" t="s">
        <v>1444</v>
      </c>
      <c r="D54" s="3595" t="s">
        <v>3880</v>
      </c>
      <c r="E54" s="3602"/>
      <c r="F54" s="428"/>
      <c r="G54" s="3573"/>
      <c r="H54" s="3574"/>
      <c r="I54" s="127"/>
      <c r="K54" s="126"/>
      <c r="L54" s="126"/>
      <c r="M54" s="126"/>
      <c r="N54" s="126"/>
    </row>
    <row r="55" spans="2:14" ht="54" customHeight="1" x14ac:dyDescent="0.2">
      <c r="B55" s="1193">
        <v>2</v>
      </c>
      <c r="C55" s="426" t="s">
        <v>1066</v>
      </c>
      <c r="D55" s="3595" t="s">
        <v>3909</v>
      </c>
      <c r="E55" s="3596"/>
      <c r="F55" s="428" t="s">
        <v>1066</v>
      </c>
      <c r="G55" s="3573"/>
      <c r="H55" s="3574"/>
      <c r="I55" s="127"/>
      <c r="K55" s="126"/>
      <c r="L55" s="126"/>
      <c r="M55" s="126"/>
      <c r="N55" s="126"/>
    </row>
    <row r="56" spans="2:14" ht="54" customHeight="1" x14ac:dyDescent="0.2">
      <c r="B56" s="1193"/>
      <c r="C56" s="427" t="s">
        <v>1444</v>
      </c>
      <c r="D56" s="1207" t="s">
        <v>3880</v>
      </c>
      <c r="E56" s="1208"/>
      <c r="F56" s="428"/>
      <c r="G56" s="3573"/>
      <c r="H56" s="3574"/>
      <c r="I56" s="127"/>
      <c r="K56" s="126"/>
      <c r="L56" s="126"/>
      <c r="M56" s="126"/>
      <c r="N56" s="126"/>
    </row>
    <row r="57" spans="2:14" ht="68.25" customHeight="1" x14ac:dyDescent="0.2">
      <c r="B57" s="1193">
        <v>3</v>
      </c>
      <c r="C57" s="426" t="s">
        <v>1066</v>
      </c>
      <c r="D57" s="3603" t="s">
        <v>3907</v>
      </c>
      <c r="E57" s="3607"/>
      <c r="F57" s="428" t="s">
        <v>1066</v>
      </c>
      <c r="G57" s="3573"/>
      <c r="H57" s="3574"/>
      <c r="I57" s="127"/>
      <c r="K57" s="126"/>
      <c r="L57" s="126"/>
      <c r="M57" s="126"/>
      <c r="N57" s="126"/>
    </row>
    <row r="58" spans="2:14" ht="68.25" customHeight="1" x14ac:dyDescent="0.2">
      <c r="B58" s="1193"/>
      <c r="C58" s="427" t="s">
        <v>1444</v>
      </c>
      <c r="D58" s="3595" t="s">
        <v>3879</v>
      </c>
      <c r="E58" s="3602"/>
      <c r="F58" s="428"/>
      <c r="G58" s="3573"/>
      <c r="H58" s="3574"/>
      <c r="I58" s="127"/>
      <c r="K58" s="126"/>
      <c r="L58" s="126"/>
      <c r="M58" s="126"/>
      <c r="N58" s="126"/>
    </row>
    <row r="59" spans="2:14" ht="54" customHeight="1" x14ac:dyDescent="0.2">
      <c r="B59" s="1193">
        <v>4</v>
      </c>
      <c r="C59" s="426" t="s">
        <v>1066</v>
      </c>
      <c r="D59" s="3597" t="s">
        <v>3911</v>
      </c>
      <c r="E59" s="3597"/>
      <c r="F59" s="428" t="s">
        <v>1066</v>
      </c>
      <c r="G59" s="3598"/>
      <c r="H59" s="3598"/>
      <c r="I59" s="132"/>
      <c r="K59" s="126"/>
      <c r="L59" s="126"/>
      <c r="M59" s="126"/>
      <c r="N59" s="126"/>
    </row>
    <row r="60" spans="2:14" ht="54" customHeight="1" x14ac:dyDescent="0.2">
      <c r="B60" s="1193"/>
      <c r="C60" s="427" t="s">
        <v>1444</v>
      </c>
      <c r="D60" s="3603" t="s">
        <v>3881</v>
      </c>
      <c r="E60" s="3604"/>
      <c r="F60" s="428"/>
      <c r="G60" s="3605"/>
      <c r="H60" s="3606"/>
      <c r="I60" s="132"/>
      <c r="K60" s="126"/>
      <c r="L60" s="126"/>
      <c r="M60" s="126"/>
      <c r="N60" s="126"/>
    </row>
    <row r="61" spans="2:14" ht="54" customHeight="1" x14ac:dyDescent="0.2">
      <c r="B61" s="1216">
        <v>5</v>
      </c>
      <c r="C61" s="426" t="s">
        <v>3968</v>
      </c>
      <c r="D61" s="3571" t="s">
        <v>4030</v>
      </c>
      <c r="E61" s="3571"/>
      <c r="F61" s="426" t="s">
        <v>3968</v>
      </c>
      <c r="G61" s="3572"/>
      <c r="H61" s="3572"/>
      <c r="I61" s="132"/>
      <c r="K61" s="126"/>
      <c r="L61" s="126"/>
      <c r="M61" s="126"/>
      <c r="N61" s="126"/>
    </row>
    <row r="62" spans="2:14" ht="54" customHeight="1" x14ac:dyDescent="0.2">
      <c r="B62" s="1216"/>
      <c r="C62" s="426" t="s">
        <v>3969</v>
      </c>
      <c r="D62" s="1491" t="s">
        <v>4031</v>
      </c>
      <c r="E62" s="2521"/>
      <c r="F62" s="426" t="s">
        <v>3969</v>
      </c>
      <c r="G62" s="3573"/>
      <c r="H62" s="3574"/>
      <c r="I62" s="132"/>
      <c r="K62" s="126"/>
      <c r="L62" s="126"/>
      <c r="M62" s="126"/>
      <c r="N62" s="126"/>
    </row>
    <row r="63" spans="2:14" ht="17.25" customHeight="1" x14ac:dyDescent="0.2">
      <c r="C63" s="1194"/>
      <c r="D63" s="1195"/>
      <c r="E63" s="1195"/>
      <c r="F63" s="1194"/>
      <c r="G63" s="128"/>
      <c r="H63" s="128"/>
      <c r="I63" s="132"/>
      <c r="K63" s="126"/>
      <c r="L63" s="126"/>
      <c r="M63" s="126"/>
      <c r="N63" s="126"/>
    </row>
    <row r="64" spans="2:14" x14ac:dyDescent="0.2">
      <c r="B64" s="1202"/>
    </row>
    <row r="65" spans="2:8" ht="24.95" customHeight="1" x14ac:dyDescent="0.2">
      <c r="B65" s="7" t="s">
        <v>3609</v>
      </c>
    </row>
    <row r="66" spans="2:8" ht="24.95" customHeight="1" x14ac:dyDescent="0.2">
      <c r="B66" s="2674" t="s">
        <v>1328</v>
      </c>
      <c r="C66" s="2675"/>
      <c r="D66" s="2675"/>
      <c r="E66" s="2675"/>
      <c r="F66" s="2675"/>
      <c r="G66" s="2676"/>
    </row>
    <row r="67" spans="2:8" ht="24.95" customHeight="1" x14ac:dyDescent="0.2">
      <c r="B67" s="2674" t="s">
        <v>3620</v>
      </c>
      <c r="C67" s="2675"/>
      <c r="D67" s="2675"/>
      <c r="E67" s="2676"/>
      <c r="F67" s="2783"/>
      <c r="G67" s="2784"/>
    </row>
    <row r="68" spans="2:8" x14ac:dyDescent="0.2">
      <c r="B68" s="7"/>
      <c r="C68" s="7"/>
      <c r="D68" s="7"/>
      <c r="E68" s="7"/>
      <c r="F68" s="7"/>
      <c r="G68" s="7"/>
      <c r="H68" s="7"/>
    </row>
    <row r="69" spans="2:8" ht="24.95" customHeight="1" x14ac:dyDescent="0.2">
      <c r="B69" s="2831" t="s">
        <v>3616</v>
      </c>
      <c r="C69" s="2832"/>
      <c r="E69" s="135"/>
      <c r="F69" s="7"/>
    </row>
    <row r="70" spans="2:8" ht="24.95" customHeight="1" x14ac:dyDescent="0.2">
      <c r="B70" s="2842" t="s">
        <v>3608</v>
      </c>
      <c r="C70" s="2843"/>
      <c r="D70" s="2843"/>
      <c r="E70" s="2843"/>
      <c r="F70" s="7"/>
    </row>
    <row r="71" spans="2:8" x14ac:dyDescent="0.2">
      <c r="B71" s="7"/>
      <c r="C71" s="7"/>
      <c r="D71" s="7"/>
      <c r="E71" s="7"/>
      <c r="F71" s="7"/>
      <c r="G71" s="7"/>
    </row>
    <row r="72" spans="2:8" x14ac:dyDescent="0.2">
      <c r="B72" s="7"/>
      <c r="C72" s="7"/>
      <c r="D72" s="7"/>
      <c r="E72" s="7"/>
      <c r="F72" s="7"/>
      <c r="G72" s="7"/>
    </row>
    <row r="73" spans="2:8" ht="24.95" customHeight="1" x14ac:dyDescent="0.2">
      <c r="B73" s="7" t="s">
        <v>3614</v>
      </c>
    </row>
    <row r="74" spans="2:8" ht="24.95" customHeight="1" x14ac:dyDescent="0.2">
      <c r="B74" s="2674" t="s">
        <v>1328</v>
      </c>
      <c r="C74" s="2675"/>
      <c r="D74" s="2675"/>
      <c r="E74" s="2675"/>
      <c r="F74" s="2675"/>
      <c r="G74" s="2676"/>
    </row>
    <row r="75" spans="2:8" ht="24.95" customHeight="1" x14ac:dyDescent="0.2">
      <c r="B75" s="2674" t="s">
        <v>3620</v>
      </c>
      <c r="C75" s="2675"/>
      <c r="D75" s="2675"/>
      <c r="E75" s="2676"/>
      <c r="F75" s="2783"/>
      <c r="G75" s="2784"/>
    </row>
    <row r="76" spans="2:8" x14ac:dyDescent="0.2">
      <c r="B76" s="7"/>
      <c r="C76" s="7"/>
      <c r="D76" s="7"/>
      <c r="E76" s="7"/>
      <c r="F76" s="7"/>
      <c r="G76" s="7"/>
      <c r="H76" s="7"/>
    </row>
    <row r="77" spans="2:8" ht="24.95" customHeight="1" x14ac:dyDescent="0.2">
      <c r="B77" s="2831" t="s">
        <v>3615</v>
      </c>
      <c r="C77" s="2832"/>
      <c r="D77" s="134"/>
      <c r="E77" s="135"/>
      <c r="F77" s="7"/>
    </row>
    <row r="78" spans="2:8" ht="24.95" customHeight="1" x14ac:dyDescent="0.2">
      <c r="B78" s="2842" t="s">
        <v>3867</v>
      </c>
      <c r="C78" s="2843"/>
      <c r="D78" s="2843"/>
      <c r="E78" s="2843"/>
      <c r="F78" s="7"/>
    </row>
    <row r="79" spans="2:8" x14ac:dyDescent="0.2">
      <c r="B79" s="7"/>
      <c r="C79" s="7"/>
      <c r="D79" s="7"/>
      <c r="E79" s="7"/>
      <c r="F79" s="7"/>
      <c r="G79" s="7"/>
    </row>
    <row r="80" spans="2:8" x14ac:dyDescent="0.2">
      <c r="B80" s="7"/>
      <c r="C80" s="7"/>
      <c r="D80" s="7"/>
      <c r="E80" s="7"/>
      <c r="F80" s="7"/>
      <c r="G80" s="7"/>
      <c r="H80" s="7"/>
    </row>
    <row r="81" spans="2:8" x14ac:dyDescent="0.2">
      <c r="B81" s="7" t="s">
        <v>3617</v>
      </c>
      <c r="H81" s="7"/>
    </row>
    <row r="82" spans="2:8" ht="24" customHeight="1" x14ac:dyDescent="0.2">
      <c r="B82" s="2674" t="s">
        <v>1328</v>
      </c>
      <c r="C82" s="2675"/>
      <c r="D82" s="2675"/>
      <c r="E82" s="2675"/>
      <c r="F82" s="2675"/>
      <c r="G82" s="2676"/>
      <c r="H82" s="7"/>
    </row>
    <row r="83" spans="2:8" ht="21.75" customHeight="1" x14ac:dyDescent="0.2">
      <c r="B83" s="2674" t="s">
        <v>3853</v>
      </c>
      <c r="C83" s="2675"/>
      <c r="D83" s="2675"/>
      <c r="E83" s="2676"/>
      <c r="F83" s="2783"/>
      <c r="G83" s="2784"/>
      <c r="H83" s="7"/>
    </row>
    <row r="84" spans="2:8" ht="21.75" customHeight="1" x14ac:dyDescent="0.2">
      <c r="B84" s="2674" t="s">
        <v>1028</v>
      </c>
      <c r="C84" s="2767"/>
      <c r="D84" s="2768"/>
      <c r="E84" s="601"/>
      <c r="F84" s="1205"/>
      <c r="G84" s="1205"/>
      <c r="H84" s="7"/>
    </row>
    <row r="85" spans="2:8" x14ac:dyDescent="0.2">
      <c r="B85" s="7"/>
      <c r="C85" s="7"/>
      <c r="D85" s="7"/>
      <c r="E85" s="7"/>
      <c r="F85" s="7"/>
      <c r="G85" s="7"/>
      <c r="H85" s="7"/>
    </row>
    <row r="86" spans="2:8" ht="21.75" customHeight="1" x14ac:dyDescent="0.2">
      <c r="B86" s="2831" t="s">
        <v>3855</v>
      </c>
      <c r="C86" s="2832"/>
      <c r="D86" s="134"/>
      <c r="E86" s="135"/>
      <c r="F86" s="7"/>
      <c r="H86" s="7"/>
    </row>
    <row r="87" spans="2:8" ht="24" customHeight="1" x14ac:dyDescent="0.2">
      <c r="B87" s="2842" t="s">
        <v>3868</v>
      </c>
      <c r="C87" s="2843"/>
      <c r="D87" s="2843"/>
      <c r="E87" s="1206"/>
      <c r="F87" s="7"/>
    </row>
    <row r="88" spans="2:8" ht="24" customHeight="1" x14ac:dyDescent="0.2">
      <c r="B88" s="1204"/>
      <c r="C88" s="1204"/>
      <c r="D88" s="1204"/>
      <c r="E88" s="1206"/>
      <c r="F88" s="7"/>
    </row>
    <row r="89" spans="2:8" ht="11.25" customHeight="1" x14ac:dyDescent="0.2">
      <c r="B89" s="1228"/>
      <c r="C89" s="1228"/>
      <c r="D89" s="1228"/>
      <c r="E89" s="1229"/>
      <c r="F89" s="7"/>
    </row>
    <row r="90" spans="2:8" ht="11.25" customHeight="1" x14ac:dyDescent="0.2">
      <c r="B90" s="1228"/>
      <c r="C90" s="1228"/>
      <c r="D90" s="1228"/>
      <c r="E90" s="1229"/>
      <c r="F90" s="7"/>
    </row>
    <row r="91" spans="2:8" ht="12.75" customHeight="1" x14ac:dyDescent="0.2">
      <c r="B91" s="7" t="s">
        <v>3854</v>
      </c>
    </row>
    <row r="92" spans="2:8" ht="24.95" customHeight="1" x14ac:dyDescent="0.2">
      <c r="B92" s="2674" t="s">
        <v>1328</v>
      </c>
      <c r="C92" s="2675"/>
      <c r="D92" s="2675"/>
      <c r="E92" s="2675"/>
      <c r="F92" s="2675"/>
      <c r="G92" s="2676"/>
    </row>
    <row r="93" spans="2:8" ht="24.95" customHeight="1" x14ac:dyDescent="0.2">
      <c r="B93" s="2674" t="s">
        <v>3849</v>
      </c>
      <c r="C93" s="2675"/>
      <c r="D93" s="2675"/>
      <c r="E93" s="2676"/>
      <c r="F93" s="2783"/>
      <c r="G93" s="2784"/>
    </row>
    <row r="94" spans="2:8" x14ac:dyDescent="0.2">
      <c r="B94" s="7"/>
      <c r="C94" s="7"/>
      <c r="D94" s="7"/>
      <c r="E94" s="7"/>
      <c r="F94" s="7"/>
      <c r="G94" s="7"/>
      <c r="H94" s="7"/>
    </row>
    <row r="95" spans="2:8" ht="24.95" customHeight="1" x14ac:dyDescent="0.2">
      <c r="B95" s="2831" t="s">
        <v>3888</v>
      </c>
      <c r="C95" s="2832"/>
      <c r="D95" s="134"/>
      <c r="E95" s="135"/>
      <c r="F95" s="7"/>
    </row>
    <row r="96" spans="2:8" ht="24.95" customHeight="1" x14ac:dyDescent="0.2">
      <c r="B96" s="2842" t="s">
        <v>3856</v>
      </c>
      <c r="C96" s="2843"/>
      <c r="D96" s="2843"/>
      <c r="E96" s="2843"/>
      <c r="F96" s="7"/>
    </row>
    <row r="97" spans="2:11" ht="13.5" customHeight="1" x14ac:dyDescent="0.2">
      <c r="B97" s="1228"/>
      <c r="C97" s="1228"/>
      <c r="D97" s="1228"/>
      <c r="E97" s="1228"/>
      <c r="F97" s="7"/>
    </row>
    <row r="98" spans="2:11" ht="13.5" customHeight="1" x14ac:dyDescent="0.2">
      <c r="B98" s="1228"/>
      <c r="C98" s="1228"/>
      <c r="D98" s="1228"/>
      <c r="E98" s="1228"/>
      <c r="F98" s="7"/>
    </row>
    <row r="99" spans="2:11" ht="15.75" customHeight="1" x14ac:dyDescent="0.2">
      <c r="B99" s="7" t="s">
        <v>3962</v>
      </c>
    </row>
    <row r="100" spans="2:11" ht="33.75" customHeight="1" x14ac:dyDescent="0.2">
      <c r="B100" s="3575" t="s">
        <v>3974</v>
      </c>
      <c r="C100" s="3576"/>
      <c r="D100" s="3576"/>
      <c r="E100" s="3576"/>
      <c r="F100" s="3576"/>
      <c r="G100" s="3577"/>
    </row>
    <row r="101" spans="2:11" ht="33.75" customHeight="1" x14ac:dyDescent="0.2">
      <c r="B101" s="3575" t="s">
        <v>3977</v>
      </c>
      <c r="C101" s="3576"/>
      <c r="D101" s="3576"/>
      <c r="E101" s="3576"/>
      <c r="F101" s="3578"/>
      <c r="G101" s="3579"/>
    </row>
    <row r="102" spans="2:11" ht="10.5" customHeight="1" x14ac:dyDescent="0.2">
      <c r="B102" s="586"/>
      <c r="C102" s="586"/>
      <c r="D102" s="586"/>
      <c r="E102" s="586"/>
      <c r="F102" s="586"/>
      <c r="G102" s="586"/>
    </row>
    <row r="103" spans="2:11" ht="33.75" customHeight="1" x14ac:dyDescent="0.2">
      <c r="B103" s="3580" t="s">
        <v>3978</v>
      </c>
      <c r="C103" s="3581"/>
      <c r="D103" s="1235"/>
      <c r="E103" s="1236"/>
      <c r="F103" s="586"/>
      <c r="G103" s="438"/>
    </row>
    <row r="104" spans="2:11" ht="33.75" customHeight="1" x14ac:dyDescent="0.2">
      <c r="B104" s="3582" t="s">
        <v>3970</v>
      </c>
      <c r="C104" s="3583"/>
      <c r="D104" s="3583"/>
      <c r="E104" s="3583"/>
      <c r="F104" s="586"/>
      <c r="G104" s="438"/>
    </row>
    <row r="105" spans="2:11" ht="33.75" customHeight="1" x14ac:dyDescent="0.2">
      <c r="B105" s="1282"/>
      <c r="C105" s="1282"/>
      <c r="D105" s="1282"/>
      <c r="E105" s="1282"/>
      <c r="F105" s="586"/>
      <c r="G105" s="438"/>
    </row>
    <row r="106" spans="2:11" ht="17.25" customHeight="1" x14ac:dyDescent="0.2">
      <c r="B106" s="1228"/>
      <c r="C106" s="1228"/>
      <c r="D106" s="1228"/>
      <c r="E106" s="1228"/>
      <c r="F106" s="7"/>
    </row>
    <row r="107" spans="2:11" ht="33" customHeight="1" x14ac:dyDescent="0.25">
      <c r="B107" s="2691" t="s">
        <v>878</v>
      </c>
      <c r="C107" s="2691"/>
      <c r="D107" s="2691"/>
      <c r="E107" s="2691"/>
    </row>
    <row r="108" spans="2:11" ht="7.5" customHeight="1" x14ac:dyDescent="0.2"/>
    <row r="109" spans="2:11" ht="4.5" customHeight="1" thickBot="1" x14ac:dyDescent="0.25"/>
    <row r="110" spans="2:11" ht="7.5" hidden="1" customHeight="1" x14ac:dyDescent="0.2"/>
    <row r="111" spans="2:11" ht="36.75" customHeight="1" thickBot="1" x14ac:dyDescent="0.3">
      <c r="B111" s="3599" t="s">
        <v>3882</v>
      </c>
      <c r="C111" s="3600"/>
      <c r="D111" s="3600"/>
      <c r="E111" s="3600"/>
      <c r="F111" s="3600"/>
      <c r="G111" s="3600"/>
      <c r="H111" s="3600"/>
      <c r="I111" s="3600"/>
      <c r="J111" s="3600"/>
      <c r="K111" s="3601"/>
    </row>
    <row r="112" spans="2:11" ht="19.5" customHeight="1" x14ac:dyDescent="0.25">
      <c r="B112" s="1203"/>
      <c r="C112" s="1203"/>
      <c r="D112" s="1203"/>
      <c r="E112" s="1203"/>
      <c r="F112" s="1203"/>
      <c r="G112" s="1203"/>
      <c r="H112" s="1203"/>
      <c r="I112" s="1203"/>
      <c r="J112" s="1203"/>
      <c r="K112" s="1203"/>
    </row>
    <row r="113" spans="2:13" ht="24" customHeight="1" x14ac:dyDescent="0.2">
      <c r="B113" s="3593" t="s">
        <v>3611</v>
      </c>
      <c r="C113" s="3593"/>
      <c r="G113" s="131"/>
      <c r="H113" s="132"/>
      <c r="I113" s="128"/>
      <c r="J113" s="125"/>
      <c r="K113" s="126"/>
      <c r="L113" s="126"/>
      <c r="M113" s="126"/>
    </row>
    <row r="114" spans="2:13" ht="23.25" thickBot="1" x14ac:dyDescent="0.25">
      <c r="B114" s="338" t="s">
        <v>1320</v>
      </c>
      <c r="C114" s="2719" t="s">
        <v>1321</v>
      </c>
      <c r="D114" s="2720"/>
      <c r="E114" s="2721" t="s">
        <v>1322</v>
      </c>
      <c r="F114" s="2722"/>
      <c r="H114" s="133"/>
      <c r="I114" s="125"/>
      <c r="J114" s="125"/>
      <c r="K114" s="126"/>
      <c r="L114" s="126"/>
      <c r="M114" s="126"/>
    </row>
    <row r="115" spans="2:13" ht="26.25" customHeight="1" thickBot="1" x14ac:dyDescent="0.25">
      <c r="B115" s="3587" t="s">
        <v>3885</v>
      </c>
      <c r="C115" s="3590"/>
      <c r="D115" s="3590"/>
      <c r="E115" s="3590"/>
      <c r="F115" s="3591"/>
    </row>
    <row r="116" spans="2:13" ht="15" customHeight="1" x14ac:dyDescent="0.2">
      <c r="B116" s="1196"/>
      <c r="C116" s="1197"/>
      <c r="D116" s="1197"/>
      <c r="E116" s="1197"/>
      <c r="F116" s="1197"/>
    </row>
    <row r="117" spans="2:13" ht="24" customHeight="1" x14ac:dyDescent="0.2">
      <c r="B117" s="3593" t="s">
        <v>3878</v>
      </c>
      <c r="C117" s="3593"/>
      <c r="G117" s="131"/>
      <c r="H117" s="132"/>
      <c r="I117" s="128"/>
      <c r="J117" s="125"/>
      <c r="K117" s="126"/>
      <c r="L117" s="126"/>
      <c r="M117" s="126"/>
    </row>
    <row r="118" spans="2:13" ht="23.25" thickBot="1" x14ac:dyDescent="0.25">
      <c r="B118" s="338" t="s">
        <v>1320</v>
      </c>
      <c r="C118" s="2719" t="s">
        <v>1321</v>
      </c>
      <c r="D118" s="2720"/>
      <c r="E118" s="2721" t="s">
        <v>1322</v>
      </c>
      <c r="F118" s="2722"/>
      <c r="H118" s="133"/>
      <c r="I118" s="125"/>
      <c r="J118" s="125"/>
      <c r="K118" s="126"/>
      <c r="L118" s="126"/>
      <c r="M118" s="126"/>
    </row>
    <row r="119" spans="2:13" ht="26.25" customHeight="1" thickBot="1" x14ac:dyDescent="0.25">
      <c r="B119" s="3587" t="s">
        <v>3886</v>
      </c>
      <c r="C119" s="3590"/>
      <c r="D119" s="3590"/>
      <c r="E119" s="3590"/>
      <c r="F119" s="3591"/>
    </row>
    <row r="120" spans="2:13" ht="15" customHeight="1" x14ac:dyDescent="0.2">
      <c r="B120" s="1196"/>
      <c r="C120" s="1197"/>
      <c r="D120" s="1197"/>
      <c r="E120" s="1197"/>
      <c r="F120" s="1197"/>
    </row>
    <row r="121" spans="2:13" ht="24" customHeight="1" x14ac:dyDescent="0.2">
      <c r="B121" s="3593" t="s">
        <v>3866</v>
      </c>
      <c r="C121" s="3593"/>
      <c r="G121" s="131"/>
      <c r="H121" s="132"/>
      <c r="I121" s="128"/>
      <c r="J121" s="125"/>
      <c r="K121" s="126"/>
      <c r="L121" s="126"/>
      <c r="M121" s="126"/>
    </row>
    <row r="122" spans="2:13" ht="23.25" customHeight="1" thickBot="1" x14ac:dyDescent="0.25">
      <c r="B122" s="338" t="s">
        <v>1320</v>
      </c>
      <c r="C122" s="2719" t="s">
        <v>1321</v>
      </c>
      <c r="D122" s="2720"/>
      <c r="E122" s="2719" t="s">
        <v>1322</v>
      </c>
      <c r="F122" s="2720"/>
      <c r="H122" s="133"/>
      <c r="I122" s="125"/>
      <c r="J122" s="125"/>
      <c r="K122" s="126"/>
      <c r="L122" s="126"/>
      <c r="M122" s="126"/>
    </row>
    <row r="123" spans="2:13" ht="28.5" customHeight="1" thickBot="1" x14ac:dyDescent="0.25">
      <c r="B123" s="3587" t="s">
        <v>3887</v>
      </c>
      <c r="C123" s="3588"/>
      <c r="D123" s="3588"/>
      <c r="E123" s="3588"/>
      <c r="F123" s="3589"/>
    </row>
    <row r="124" spans="2:13" ht="15" customHeight="1" x14ac:dyDescent="0.2">
      <c r="B124" s="1196"/>
      <c r="C124" s="1197"/>
      <c r="D124" s="1197"/>
      <c r="E124" s="1197"/>
      <c r="F124" s="1197"/>
    </row>
    <row r="125" spans="2:13" ht="24.75" customHeight="1" x14ac:dyDescent="0.2">
      <c r="B125" s="3584" t="s">
        <v>3964</v>
      </c>
      <c r="C125" s="3584"/>
      <c r="D125" s="438"/>
      <c r="E125" s="438"/>
      <c r="F125" s="438"/>
    </row>
    <row r="126" spans="2:13" ht="24.75" customHeight="1" thickBot="1" x14ac:dyDescent="0.25">
      <c r="B126" s="1237" t="s">
        <v>3965</v>
      </c>
      <c r="C126" s="3585" t="s">
        <v>3966</v>
      </c>
      <c r="D126" s="3586"/>
      <c r="E126" s="3585" t="s">
        <v>3967</v>
      </c>
      <c r="F126" s="3586"/>
    </row>
    <row r="127" spans="2:13" ht="32.25" customHeight="1" thickBot="1" x14ac:dyDescent="0.25">
      <c r="B127" s="3587" t="s">
        <v>3979</v>
      </c>
      <c r="C127" s="3588"/>
      <c r="D127" s="3588"/>
      <c r="E127" s="3588"/>
      <c r="F127" s="3589"/>
    </row>
    <row r="128" spans="2:13" ht="15" customHeight="1" x14ac:dyDescent="0.2">
      <c r="B128" s="1196"/>
      <c r="C128" s="1197"/>
      <c r="D128" s="1197"/>
      <c r="E128" s="1197"/>
      <c r="F128" s="1197"/>
    </row>
    <row r="129" spans="2:9" ht="15" customHeight="1" x14ac:dyDescent="0.2">
      <c r="B129" s="1196"/>
      <c r="C129" s="1197"/>
      <c r="D129" s="1197"/>
      <c r="E129" s="1197"/>
      <c r="F129" s="1197"/>
    </row>
    <row r="130" spans="2:9" ht="28.5" customHeight="1" x14ac:dyDescent="0.2">
      <c r="B130" s="3593" t="s">
        <v>881</v>
      </c>
      <c r="C130" s="3593"/>
    </row>
    <row r="131" spans="2:9" ht="36.75" customHeight="1" x14ac:dyDescent="0.2">
      <c r="B131" s="1193">
        <v>1</v>
      </c>
      <c r="C131" s="30" t="s">
        <v>3613</v>
      </c>
      <c r="D131" s="2733"/>
      <c r="E131" s="2734"/>
      <c r="F131" s="1603" t="s">
        <v>837</v>
      </c>
      <c r="G131" s="1583"/>
    </row>
    <row r="132" spans="2:9" ht="36.75" customHeight="1" x14ac:dyDescent="0.2">
      <c r="B132" s="1193">
        <v>2</v>
      </c>
      <c r="C132" s="30" t="s">
        <v>3610</v>
      </c>
      <c r="D132" s="2735" t="s">
        <v>700</v>
      </c>
      <c r="E132" s="2736"/>
      <c r="F132" s="1603" t="s">
        <v>343</v>
      </c>
      <c r="G132" s="1583"/>
    </row>
    <row r="133" spans="2:9" ht="36.75" customHeight="1" x14ac:dyDescent="0.2">
      <c r="B133" s="1214">
        <v>3</v>
      </c>
      <c r="C133" s="30" t="s">
        <v>415</v>
      </c>
      <c r="D133" s="1215"/>
      <c r="E133" s="913"/>
      <c r="F133" s="1603" t="s">
        <v>3884</v>
      </c>
      <c r="G133" s="1583"/>
    </row>
    <row r="134" spans="2:9" ht="22.5" x14ac:dyDescent="0.2">
      <c r="B134" s="1216">
        <v>4</v>
      </c>
      <c r="C134" s="30" t="s">
        <v>3612</v>
      </c>
      <c r="D134" s="1603" t="s">
        <v>22</v>
      </c>
      <c r="E134" s="1583"/>
      <c r="F134" s="1603" t="s">
        <v>3850</v>
      </c>
      <c r="G134" s="1583"/>
    </row>
    <row r="135" spans="2:9" ht="39" customHeight="1" x14ac:dyDescent="0.2">
      <c r="B135" s="1216">
        <v>5</v>
      </c>
      <c r="C135" s="10" t="s">
        <v>433</v>
      </c>
      <c r="D135" s="1603" t="s">
        <v>3963</v>
      </c>
      <c r="E135" s="1583"/>
      <c r="F135" s="1603">
        <v>0</v>
      </c>
      <c r="G135" s="1583"/>
    </row>
    <row r="136" spans="2:9" ht="39" customHeight="1" x14ac:dyDescent="0.2">
      <c r="B136" s="438"/>
      <c r="C136" s="464"/>
      <c r="D136" s="464"/>
      <c r="E136" s="464"/>
      <c r="F136" s="464"/>
      <c r="G136" s="464"/>
    </row>
    <row r="138" spans="2:9" x14ac:dyDescent="0.2">
      <c r="B138" s="137" t="s">
        <v>880</v>
      </c>
    </row>
    <row r="139" spans="2:9" ht="42" customHeight="1" x14ac:dyDescent="0.25">
      <c r="B139" s="2747"/>
      <c r="C139" s="2748"/>
      <c r="D139" s="2671"/>
      <c r="E139" s="2672"/>
      <c r="F139" s="2672"/>
      <c r="G139" s="2673"/>
      <c r="H139" s="138"/>
      <c r="I139"/>
    </row>
    <row r="145" spans="2:6" ht="24.75" customHeight="1" x14ac:dyDescent="0.2">
      <c r="B145" s="2692"/>
      <c r="C145" s="2692"/>
    </row>
    <row r="146" spans="2:6" ht="35.25" customHeight="1" x14ac:dyDescent="0.2">
      <c r="B146" s="1211"/>
      <c r="C146" s="3594"/>
      <c r="D146" s="3594"/>
      <c r="E146" s="3594"/>
      <c r="F146" s="3594"/>
    </row>
    <row r="147" spans="2:6" ht="29.25" customHeight="1" x14ac:dyDescent="0.2">
      <c r="B147" s="3592"/>
      <c r="C147" s="3592"/>
      <c r="D147" s="3592"/>
      <c r="E147" s="3592"/>
      <c r="F147" s="3592"/>
    </row>
  </sheetData>
  <sheetProtection algorithmName="SHA-512" hashValue="LrjPiy3/0C/enyvf5QaLU0EFUOdywsFrPfVtqEmaPLFSoHpu1MrTj3h7GQbQ9Uxur7NOY7FpUNLXb9Yzlw+UxQ==" saltValue="eCl4AhMtmK7rj0Yz29Z42w==" spinCount="100000" sheet="1" objects="1" scenarios="1"/>
  <mergeCells count="81">
    <mergeCell ref="F133:G133"/>
    <mergeCell ref="D131:E131"/>
    <mergeCell ref="F131:G131"/>
    <mergeCell ref="B121:C121"/>
    <mergeCell ref="C122:D122"/>
    <mergeCell ref="E122:F122"/>
    <mergeCell ref="B74:G74"/>
    <mergeCell ref="B75:E75"/>
    <mergeCell ref="F75:G75"/>
    <mergeCell ref="B77:C77"/>
    <mergeCell ref="B78:E78"/>
    <mergeCell ref="D54:E54"/>
    <mergeCell ref="D60:E60"/>
    <mergeCell ref="G60:H60"/>
    <mergeCell ref="D58:E58"/>
    <mergeCell ref="B70:E70"/>
    <mergeCell ref="D57:E57"/>
    <mergeCell ref="G57:H57"/>
    <mergeCell ref="G54:H54"/>
    <mergeCell ref="G56:H56"/>
    <mergeCell ref="G58:H58"/>
    <mergeCell ref="E118:F118"/>
    <mergeCell ref="B92:G92"/>
    <mergeCell ref="B93:E93"/>
    <mergeCell ref="B117:C117"/>
    <mergeCell ref="C118:D118"/>
    <mergeCell ref="B96:E96"/>
    <mergeCell ref="B107:E107"/>
    <mergeCell ref="B115:F115"/>
    <mergeCell ref="B113:C113"/>
    <mergeCell ref="C114:D114"/>
    <mergeCell ref="E114:F114"/>
    <mergeCell ref="B111:K111"/>
    <mergeCell ref="D134:E134"/>
    <mergeCell ref="F134:G134"/>
    <mergeCell ref="C146:D146"/>
    <mergeCell ref="E146:F146"/>
    <mergeCell ref="B2:F2"/>
    <mergeCell ref="B51:C51"/>
    <mergeCell ref="D53:E53"/>
    <mergeCell ref="B69:C69"/>
    <mergeCell ref="G53:H53"/>
    <mergeCell ref="D55:E55"/>
    <mergeCell ref="G55:H55"/>
    <mergeCell ref="D59:E59"/>
    <mergeCell ref="G59:H59"/>
    <mergeCell ref="B66:G66"/>
    <mergeCell ref="B67:E67"/>
    <mergeCell ref="F67:G67"/>
    <mergeCell ref="B147:F147"/>
    <mergeCell ref="B82:G82"/>
    <mergeCell ref="B83:E83"/>
    <mergeCell ref="F83:G83"/>
    <mergeCell ref="B86:C86"/>
    <mergeCell ref="B84:D84"/>
    <mergeCell ref="B87:D87"/>
    <mergeCell ref="B123:F123"/>
    <mergeCell ref="D132:E132"/>
    <mergeCell ref="F132:G132"/>
    <mergeCell ref="B139:C139"/>
    <mergeCell ref="D139:G139"/>
    <mergeCell ref="B130:C130"/>
    <mergeCell ref="F93:G93"/>
    <mergeCell ref="B145:C145"/>
    <mergeCell ref="B95:C95"/>
    <mergeCell ref="D135:E135"/>
    <mergeCell ref="F135:G135"/>
    <mergeCell ref="D61:E61"/>
    <mergeCell ref="G61:H61"/>
    <mergeCell ref="D62:E62"/>
    <mergeCell ref="G62:H62"/>
    <mergeCell ref="B100:G100"/>
    <mergeCell ref="B101:E101"/>
    <mergeCell ref="F101:G101"/>
    <mergeCell ref="B103:C103"/>
    <mergeCell ref="B104:E104"/>
    <mergeCell ref="B125:C125"/>
    <mergeCell ref="C126:D126"/>
    <mergeCell ref="E126:F126"/>
    <mergeCell ref="B127:F127"/>
    <mergeCell ref="B119:F119"/>
  </mergeCells>
  <hyperlinks>
    <hyperlink ref="B3" location="Content!A1" display="Content (Inhaltsverzeichnis)" xr:uid="{4FFD51A3-82D7-4A3D-8F53-B1BCBE2AF00C}"/>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2D35E-406C-4E1A-BC65-DCCACF0B9BB6}">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837" t="s">
        <v>3607</v>
      </c>
      <c r="C2" s="2837"/>
      <c r="D2" s="2837"/>
      <c r="E2" s="2837"/>
      <c r="F2" s="2837"/>
      <c r="G2" s="56"/>
      <c r="H2" s="26"/>
      <c r="I2"/>
    </row>
    <row r="3" spans="1:13" s="1" customFormat="1" ht="16.5" customHeight="1" x14ac:dyDescent="0.25">
      <c r="B3" s="344" t="s">
        <v>842</v>
      </c>
      <c r="C3"/>
      <c r="D3"/>
      <c r="E3"/>
      <c r="F3"/>
      <c r="G3" s="155"/>
      <c r="H3" s="155"/>
      <c r="I3" s="155"/>
      <c r="J3" s="156"/>
      <c r="K3"/>
      <c r="L3"/>
      <c r="M3"/>
    </row>
    <row r="8" spans="1:13" ht="30" x14ac:dyDescent="0.25">
      <c r="A8" s="284" t="s">
        <v>3805</v>
      </c>
      <c r="B8" t="s">
        <v>3806</v>
      </c>
      <c r="C8" t="s">
        <v>3807</v>
      </c>
      <c r="D8" s="967" t="s">
        <v>3808</v>
      </c>
      <c r="E8" t="s">
        <v>3809</v>
      </c>
      <c r="F8" t="s">
        <v>3810</v>
      </c>
      <c r="G8" t="s">
        <v>3811</v>
      </c>
    </row>
    <row r="9" spans="1:13" ht="15.75" hidden="1" x14ac:dyDescent="0.25">
      <c r="A9" s="284" t="s">
        <v>3812</v>
      </c>
      <c r="B9" s="1199" t="s">
        <v>3813</v>
      </c>
      <c r="C9" t="s">
        <v>3814</v>
      </c>
      <c r="D9" t="s">
        <v>3815</v>
      </c>
      <c r="E9" t="s">
        <v>3816</v>
      </c>
      <c r="F9" t="s">
        <v>3817</v>
      </c>
      <c r="G9" t="s">
        <v>3818</v>
      </c>
    </row>
    <row r="10" spans="1:13" ht="15.75" x14ac:dyDescent="0.25">
      <c r="A10" s="712">
        <v>1</v>
      </c>
      <c r="B10" s="1200" t="s">
        <v>3819</v>
      </c>
      <c r="C10" s="639" t="s">
        <v>3820</v>
      </c>
      <c r="D10" s="639"/>
      <c r="E10" s="639"/>
      <c r="F10" s="639"/>
      <c r="G10" s="639"/>
    </row>
    <row r="11" spans="1:13" ht="15.75" x14ac:dyDescent="0.25">
      <c r="A11" s="712" t="s">
        <v>3821</v>
      </c>
      <c r="B11" s="1200" t="s">
        <v>3869</v>
      </c>
      <c r="C11" s="639"/>
      <c r="D11" s="639"/>
      <c r="E11" s="639">
        <v>80</v>
      </c>
      <c r="F11" s="639">
        <v>100</v>
      </c>
      <c r="G11" s="639">
        <f t="shared" ref="G11:G16" si="0">E11/F11</f>
        <v>0.8</v>
      </c>
    </row>
    <row r="12" spans="1:13" ht="15.75" x14ac:dyDescent="0.25">
      <c r="A12" s="712" t="s">
        <v>3822</v>
      </c>
      <c r="B12" s="1200" t="s">
        <v>3870</v>
      </c>
      <c r="C12" s="639"/>
      <c r="D12" s="639"/>
      <c r="E12" s="639">
        <v>85</v>
      </c>
      <c r="F12" s="639">
        <v>110</v>
      </c>
      <c r="G12" s="1201">
        <f t="shared" si="0"/>
        <v>0.77272727272727271</v>
      </c>
    </row>
    <row r="13" spans="1:13" ht="15.75" x14ac:dyDescent="0.25">
      <c r="A13" s="712" t="s">
        <v>3823</v>
      </c>
      <c r="B13" s="1200" t="s">
        <v>3871</v>
      </c>
      <c r="C13" s="639"/>
      <c r="D13" s="639"/>
      <c r="E13" s="639">
        <v>90</v>
      </c>
      <c r="F13" s="639">
        <v>120</v>
      </c>
      <c r="G13" s="639">
        <f t="shared" si="0"/>
        <v>0.75</v>
      </c>
    </row>
    <row r="14" spans="1:13" ht="15.75" x14ac:dyDescent="0.25">
      <c r="A14" s="712" t="s">
        <v>3824</v>
      </c>
      <c r="B14" s="1200" t="s">
        <v>3872</v>
      </c>
      <c r="C14" s="639"/>
      <c r="D14" s="639"/>
      <c r="E14" s="639">
        <v>100</v>
      </c>
      <c r="F14" s="639">
        <v>130</v>
      </c>
      <c r="G14" s="1201">
        <f t="shared" si="0"/>
        <v>0.76923076923076927</v>
      </c>
    </row>
    <row r="15" spans="1:13" ht="15.75" x14ac:dyDescent="0.25">
      <c r="A15" s="712" t="s">
        <v>3825</v>
      </c>
      <c r="B15" s="1200" t="s">
        <v>3873</v>
      </c>
      <c r="C15" s="639"/>
      <c r="D15" s="639"/>
      <c r="E15" s="639">
        <v>100</v>
      </c>
      <c r="F15" s="639">
        <v>110</v>
      </c>
      <c r="G15" s="1201">
        <f t="shared" si="0"/>
        <v>0.90909090909090906</v>
      </c>
    </row>
    <row r="16" spans="1:13" ht="15.75" x14ac:dyDescent="0.25">
      <c r="A16" s="712" t="s">
        <v>3826</v>
      </c>
      <c r="B16" s="1200" t="s">
        <v>3874</v>
      </c>
      <c r="C16" s="639"/>
      <c r="D16" s="639"/>
      <c r="E16" s="639">
        <v>100</v>
      </c>
      <c r="F16" s="639">
        <v>110</v>
      </c>
      <c r="G16" s="1201">
        <f t="shared" si="0"/>
        <v>0.90909090909090906</v>
      </c>
    </row>
    <row r="17" spans="1:7" ht="15.75" x14ac:dyDescent="0.25">
      <c r="A17" s="712"/>
      <c r="B17" s="1200"/>
      <c r="C17" s="639"/>
      <c r="D17" s="639"/>
      <c r="E17" s="639"/>
      <c r="F17" s="639"/>
      <c r="G17" s="639"/>
    </row>
    <row r="18" spans="1:7" ht="15.75" x14ac:dyDescent="0.25">
      <c r="A18" s="712">
        <v>2</v>
      </c>
      <c r="B18" s="1200" t="s">
        <v>3827</v>
      </c>
      <c r="C18" s="639"/>
      <c r="D18" s="639"/>
      <c r="E18" s="639"/>
      <c r="F18" s="639"/>
      <c r="G18" s="639"/>
    </row>
    <row r="19" spans="1:7" ht="15.75" x14ac:dyDescent="0.25">
      <c r="A19" s="712" t="s">
        <v>3828</v>
      </c>
      <c r="B19" s="1200" t="s">
        <v>3875</v>
      </c>
      <c r="C19" s="639"/>
      <c r="D19" s="639"/>
      <c r="E19" s="639">
        <v>80</v>
      </c>
      <c r="F19" s="639">
        <v>100</v>
      </c>
      <c r="G19" s="639">
        <f t="shared" ref="G19:G24" si="1">E19/F19</f>
        <v>0.8</v>
      </c>
    </row>
    <row r="20" spans="1:7" ht="15.75" x14ac:dyDescent="0.25">
      <c r="A20" s="712" t="s">
        <v>3829</v>
      </c>
      <c r="B20" s="1200" t="s">
        <v>3870</v>
      </c>
      <c r="C20" s="639"/>
      <c r="D20" s="639"/>
      <c r="E20" s="639">
        <v>85</v>
      </c>
      <c r="F20" s="639">
        <v>110</v>
      </c>
      <c r="G20" s="1201">
        <f t="shared" si="1"/>
        <v>0.77272727272727271</v>
      </c>
    </row>
    <row r="21" spans="1:7" ht="15.75" x14ac:dyDescent="0.25">
      <c r="A21" s="712" t="s">
        <v>3830</v>
      </c>
      <c r="B21" s="1200" t="s">
        <v>3871</v>
      </c>
      <c r="C21" s="639"/>
      <c r="D21" s="639"/>
      <c r="E21" s="639">
        <v>90</v>
      </c>
      <c r="F21" s="639">
        <v>120</v>
      </c>
      <c r="G21" s="639">
        <f t="shared" si="1"/>
        <v>0.75</v>
      </c>
    </row>
    <row r="22" spans="1:7" ht="15.75" x14ac:dyDescent="0.25">
      <c r="A22" s="712" t="s">
        <v>3831</v>
      </c>
      <c r="B22" s="1200" t="s">
        <v>3876</v>
      </c>
      <c r="C22" s="639"/>
      <c r="D22" s="639"/>
      <c r="E22" s="639">
        <v>100</v>
      </c>
      <c r="F22" s="639">
        <v>130</v>
      </c>
      <c r="G22" s="1201">
        <f t="shared" si="1"/>
        <v>0.76923076923076927</v>
      </c>
    </row>
    <row r="23" spans="1:7" ht="15.75" x14ac:dyDescent="0.25">
      <c r="A23" s="712" t="s">
        <v>3832</v>
      </c>
      <c r="B23" s="1200" t="s">
        <v>3877</v>
      </c>
      <c r="C23" s="639"/>
      <c r="D23" s="639"/>
      <c r="E23" s="639">
        <v>100</v>
      </c>
      <c r="F23" s="639">
        <v>110</v>
      </c>
      <c r="G23" s="1201">
        <f t="shared" si="1"/>
        <v>0.90909090909090906</v>
      </c>
    </row>
    <row r="24" spans="1:7" ht="15.75" x14ac:dyDescent="0.25">
      <c r="A24" s="712" t="s">
        <v>3833</v>
      </c>
      <c r="B24" s="1200" t="s">
        <v>3874</v>
      </c>
      <c r="C24" s="639"/>
      <c r="D24" s="639"/>
      <c r="E24" s="639">
        <v>100</v>
      </c>
      <c r="F24" s="639">
        <v>110</v>
      </c>
      <c r="G24" s="1201">
        <f t="shared" si="1"/>
        <v>0.90909090909090906</v>
      </c>
    </row>
    <row r="25" spans="1:7" ht="15.75" x14ac:dyDescent="0.25">
      <c r="A25" s="712"/>
      <c r="B25" s="1200"/>
      <c r="C25" s="639"/>
      <c r="D25" s="639"/>
      <c r="E25" s="639"/>
      <c r="F25" s="639"/>
      <c r="G25" s="639"/>
    </row>
    <row r="26" spans="1:7" ht="15.75" x14ac:dyDescent="0.25">
      <c r="A26" s="712">
        <v>3</v>
      </c>
      <c r="B26" s="1200" t="s">
        <v>3859</v>
      </c>
      <c r="C26" s="639"/>
      <c r="D26" s="639"/>
      <c r="E26" s="639"/>
      <c r="F26" s="639"/>
      <c r="G26" s="1201"/>
    </row>
    <row r="27" spans="1:7" ht="15.75" x14ac:dyDescent="0.25">
      <c r="A27" s="712" t="s">
        <v>3834</v>
      </c>
      <c r="B27" s="1200" t="s">
        <v>3869</v>
      </c>
      <c r="C27" s="639"/>
      <c r="D27" s="639"/>
      <c r="E27" s="639">
        <v>80</v>
      </c>
      <c r="F27" s="639">
        <v>100</v>
      </c>
      <c r="G27" s="1201">
        <f>E27/F27</f>
        <v>0.8</v>
      </c>
    </row>
    <row r="28" spans="1:7" ht="15.75" x14ac:dyDescent="0.25">
      <c r="A28" s="712" t="s">
        <v>3836</v>
      </c>
      <c r="B28" s="1200" t="s">
        <v>3870</v>
      </c>
      <c r="C28" s="639"/>
      <c r="D28" s="639"/>
      <c r="E28" s="639">
        <v>85</v>
      </c>
      <c r="F28" s="639">
        <v>110</v>
      </c>
      <c r="G28" s="1201">
        <f>E28/F28</f>
        <v>0.77272727272727271</v>
      </c>
    </row>
    <row r="29" spans="1:7" ht="15.75" x14ac:dyDescent="0.25">
      <c r="A29" s="712" t="s">
        <v>3838</v>
      </c>
      <c r="B29" s="1200" t="s">
        <v>3871</v>
      </c>
      <c r="C29" s="639"/>
      <c r="D29" s="639"/>
      <c r="E29" s="639">
        <v>90</v>
      </c>
      <c r="F29" s="639">
        <v>120</v>
      </c>
      <c r="G29" s="1201">
        <f>E29/F29</f>
        <v>0.75</v>
      </c>
    </row>
    <row r="30" spans="1:7" ht="15.75" x14ac:dyDescent="0.25">
      <c r="A30" s="712" t="s">
        <v>3840</v>
      </c>
      <c r="B30" s="1200" t="s">
        <v>3872</v>
      </c>
      <c r="C30" s="639"/>
      <c r="D30" s="639"/>
      <c r="E30" s="639">
        <v>100</v>
      </c>
      <c r="F30" s="639">
        <v>130</v>
      </c>
      <c r="G30" s="1201">
        <f>E30/F30</f>
        <v>0.76923076923076927</v>
      </c>
    </row>
    <row r="31" spans="1:7" ht="15.75" x14ac:dyDescent="0.25">
      <c r="A31" s="712" t="s">
        <v>3842</v>
      </c>
      <c r="B31" s="1200" t="s">
        <v>3873</v>
      </c>
      <c r="C31" s="639"/>
      <c r="D31" s="639"/>
      <c r="E31" s="639">
        <v>100</v>
      </c>
      <c r="F31" s="639">
        <v>110</v>
      </c>
      <c r="G31" s="1201">
        <f>E31/F31</f>
        <v>0.90909090909090906</v>
      </c>
    </row>
    <row r="32" spans="1:7" ht="15.75" x14ac:dyDescent="0.25">
      <c r="A32" s="712"/>
      <c r="B32" s="1200"/>
      <c r="C32" s="639"/>
      <c r="D32" s="639"/>
      <c r="E32" s="639"/>
      <c r="F32" s="639"/>
      <c r="G32" s="1201"/>
    </row>
    <row r="33" spans="1:7" ht="15.75" x14ac:dyDescent="0.25">
      <c r="A33" s="712">
        <v>4</v>
      </c>
      <c r="B33" s="1200" t="s">
        <v>3910</v>
      </c>
      <c r="C33" s="639"/>
      <c r="D33" s="639"/>
      <c r="E33" s="639"/>
      <c r="F33" s="639"/>
      <c r="G33" s="639"/>
    </row>
    <row r="34" spans="1:7" ht="15.75" x14ac:dyDescent="0.25">
      <c r="A34" s="712" t="s">
        <v>3860</v>
      </c>
      <c r="B34" s="1200" t="s">
        <v>3835</v>
      </c>
      <c r="C34" s="639"/>
      <c r="D34" s="639"/>
      <c r="E34" s="639">
        <v>80</v>
      </c>
      <c r="F34" s="639">
        <v>100</v>
      </c>
      <c r="G34" s="639">
        <f t="shared" ref="G34:G39" si="2">E34/F34</f>
        <v>0.8</v>
      </c>
    </row>
    <row r="35" spans="1:7" ht="15.75" x14ac:dyDescent="0.25">
      <c r="A35" s="712" t="s">
        <v>3861</v>
      </c>
      <c r="B35" s="1200" t="s">
        <v>3837</v>
      </c>
      <c r="C35" s="639"/>
      <c r="D35" s="639"/>
      <c r="E35" s="639">
        <v>85</v>
      </c>
      <c r="F35" s="639">
        <v>110</v>
      </c>
      <c r="G35" s="1201">
        <f t="shared" si="2"/>
        <v>0.77272727272727271</v>
      </c>
    </row>
    <row r="36" spans="1:7" ht="15.75" x14ac:dyDescent="0.25">
      <c r="A36" s="712" t="s">
        <v>3862</v>
      </c>
      <c r="B36" s="1200" t="s">
        <v>3839</v>
      </c>
      <c r="C36" s="639"/>
      <c r="D36" s="639"/>
      <c r="E36" s="639">
        <v>90</v>
      </c>
      <c r="F36" s="639">
        <v>120</v>
      </c>
      <c r="G36" s="639">
        <f t="shared" si="2"/>
        <v>0.75</v>
      </c>
    </row>
    <row r="37" spans="1:7" ht="15.75" x14ac:dyDescent="0.25">
      <c r="A37" s="712" t="s">
        <v>3863</v>
      </c>
      <c r="B37" s="1200" t="s">
        <v>3841</v>
      </c>
      <c r="C37" s="639"/>
      <c r="D37" s="639"/>
      <c r="E37" s="639">
        <v>100</v>
      </c>
      <c r="F37" s="639">
        <v>130</v>
      </c>
      <c r="G37" s="1201">
        <f t="shared" si="2"/>
        <v>0.76923076923076927</v>
      </c>
    </row>
    <row r="38" spans="1:7" ht="15.75" x14ac:dyDescent="0.25">
      <c r="A38" s="712" t="s">
        <v>3864</v>
      </c>
      <c r="B38" s="1200" t="s">
        <v>3843</v>
      </c>
      <c r="C38" s="639"/>
      <c r="D38" s="639"/>
      <c r="E38" s="639">
        <v>100</v>
      </c>
      <c r="F38" s="639">
        <v>110</v>
      </c>
      <c r="G38" s="1201">
        <f t="shared" si="2"/>
        <v>0.90909090909090906</v>
      </c>
    </row>
    <row r="39" spans="1:7" ht="15.75" x14ac:dyDescent="0.25">
      <c r="A39" s="712" t="s">
        <v>3865</v>
      </c>
      <c r="B39" s="1200" t="s">
        <v>3844</v>
      </c>
      <c r="C39" s="639"/>
      <c r="D39" s="639"/>
      <c r="E39" s="639">
        <v>100</v>
      </c>
      <c r="F39" s="639">
        <v>110</v>
      </c>
      <c r="G39" s="1201">
        <f t="shared" si="2"/>
        <v>0.90909090909090906</v>
      </c>
    </row>
  </sheetData>
  <mergeCells count="1">
    <mergeCell ref="B2:F2"/>
  </mergeCells>
  <phoneticPr fontId="142" type="noConversion"/>
  <hyperlinks>
    <hyperlink ref="B3" location="Content!A1" display="Content (Inhaltsverzeichnis)" xr:uid="{12508E9D-674E-4870-B961-FF177B4171B5}"/>
  </hyperlinks>
  <pageMargins left="0.7" right="0.7" top="0.78740157499999996" bottom="0.78740157499999996"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EF64-C3AB-4225-8E1F-6A24138019A0}">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837" t="s">
        <v>3607</v>
      </c>
      <c r="C2" s="2837"/>
      <c r="D2" s="2837"/>
      <c r="E2" s="2837"/>
      <c r="F2" s="2837"/>
      <c r="G2" s="56"/>
      <c r="H2" s="26"/>
      <c r="I2"/>
    </row>
    <row r="3" spans="1:13" s="1" customFormat="1" ht="16.5" customHeight="1" x14ac:dyDescent="0.25">
      <c r="B3" s="344" t="s">
        <v>842</v>
      </c>
      <c r="C3"/>
      <c r="D3"/>
      <c r="E3"/>
      <c r="F3"/>
      <c r="G3" s="155"/>
      <c r="H3" s="155"/>
      <c r="I3" s="155"/>
      <c r="J3" s="156"/>
      <c r="K3"/>
      <c r="L3"/>
      <c r="M3"/>
    </row>
    <row r="8" spans="1:13" ht="30" x14ac:dyDescent="0.25">
      <c r="A8" s="284" t="s">
        <v>3805</v>
      </c>
      <c r="B8" t="s">
        <v>3806</v>
      </c>
      <c r="C8" t="s">
        <v>3807</v>
      </c>
      <c r="D8" s="967" t="s">
        <v>3808</v>
      </c>
      <c r="E8" t="s">
        <v>3809</v>
      </c>
      <c r="F8" t="s">
        <v>3810</v>
      </c>
      <c r="G8" t="s">
        <v>3811</v>
      </c>
    </row>
    <row r="9" spans="1:13" ht="15.75" hidden="1" x14ac:dyDescent="0.25">
      <c r="A9" s="284" t="s">
        <v>3812</v>
      </c>
      <c r="B9" s="1199" t="s">
        <v>3813</v>
      </c>
      <c r="C9" t="s">
        <v>3814</v>
      </c>
      <c r="D9" t="s">
        <v>3815</v>
      </c>
      <c r="E9" t="s">
        <v>3816</v>
      </c>
      <c r="F9" t="s">
        <v>3817</v>
      </c>
      <c r="G9" t="s">
        <v>3818</v>
      </c>
    </row>
    <row r="10" spans="1:13" ht="15.75" x14ac:dyDescent="0.25">
      <c r="A10" s="712">
        <v>1</v>
      </c>
      <c r="B10" s="1200" t="s">
        <v>3912</v>
      </c>
      <c r="C10" s="639" t="s">
        <v>3820</v>
      </c>
      <c r="D10" s="639"/>
      <c r="E10" s="639"/>
      <c r="F10" s="639"/>
      <c r="G10" s="639"/>
    </row>
    <row r="11" spans="1:13" ht="15.75" x14ac:dyDescent="0.25">
      <c r="A11" s="712" t="s">
        <v>3821</v>
      </c>
      <c r="B11" s="1200" t="s">
        <v>3869</v>
      </c>
      <c r="C11" s="639"/>
      <c r="D11" s="639"/>
      <c r="E11" s="639">
        <v>80</v>
      </c>
      <c r="F11" s="639">
        <v>100</v>
      </c>
      <c r="G11" s="639">
        <f t="shared" ref="G11:G16" si="0">E11/F11</f>
        <v>0.8</v>
      </c>
    </row>
    <row r="12" spans="1:13" ht="15.75" x14ac:dyDescent="0.25">
      <c r="A12" s="712" t="s">
        <v>3822</v>
      </c>
      <c r="B12" s="1200" t="s">
        <v>3870</v>
      </c>
      <c r="C12" s="639"/>
      <c r="D12" s="639"/>
      <c r="E12" s="639">
        <v>85</v>
      </c>
      <c r="F12" s="639">
        <v>110</v>
      </c>
      <c r="G12" s="1201">
        <f t="shared" si="0"/>
        <v>0.77272727272727271</v>
      </c>
    </row>
    <row r="13" spans="1:13" ht="15.75" x14ac:dyDescent="0.25">
      <c r="A13" s="712" t="s">
        <v>3823</v>
      </c>
      <c r="B13" s="1200" t="s">
        <v>3871</v>
      </c>
      <c r="C13" s="639"/>
      <c r="D13" s="639"/>
      <c r="E13" s="639">
        <v>90</v>
      </c>
      <c r="F13" s="639">
        <v>120</v>
      </c>
      <c r="G13" s="639">
        <f t="shared" si="0"/>
        <v>0.75</v>
      </c>
    </row>
    <row r="14" spans="1:13" ht="15.75" x14ac:dyDescent="0.25">
      <c r="A14" s="712" t="s">
        <v>3824</v>
      </c>
      <c r="B14" s="1200" t="s">
        <v>3872</v>
      </c>
      <c r="C14" s="639"/>
      <c r="D14" s="639"/>
      <c r="E14" s="639">
        <v>100</v>
      </c>
      <c r="F14" s="639">
        <v>130</v>
      </c>
      <c r="G14" s="1201">
        <f t="shared" si="0"/>
        <v>0.76923076923076927</v>
      </c>
    </row>
    <row r="15" spans="1:13" ht="15.75" x14ac:dyDescent="0.25">
      <c r="A15" s="712" t="s">
        <v>3825</v>
      </c>
      <c r="B15" s="1200" t="s">
        <v>3873</v>
      </c>
      <c r="C15" s="639"/>
      <c r="D15" s="639"/>
      <c r="E15" s="639">
        <v>100</v>
      </c>
      <c r="F15" s="639">
        <v>110</v>
      </c>
      <c r="G15" s="1201">
        <f t="shared" si="0"/>
        <v>0.90909090909090906</v>
      </c>
    </row>
    <row r="16" spans="1:13" ht="15.75" x14ac:dyDescent="0.25">
      <c r="A16" s="712" t="s">
        <v>3826</v>
      </c>
      <c r="B16" s="1200" t="s">
        <v>3874</v>
      </c>
      <c r="C16" s="639"/>
      <c r="D16" s="639"/>
      <c r="E16" s="639">
        <v>100</v>
      </c>
      <c r="F16" s="639">
        <v>110</v>
      </c>
      <c r="G16" s="1201">
        <f t="shared" si="0"/>
        <v>0.90909090909090906</v>
      </c>
    </row>
    <row r="17" spans="1:7" ht="15.75" x14ac:dyDescent="0.25">
      <c r="A17" s="712"/>
      <c r="B17" s="1200"/>
      <c r="C17" s="639"/>
      <c r="D17" s="639"/>
      <c r="E17" s="639"/>
      <c r="F17" s="639"/>
      <c r="G17" s="639"/>
    </row>
    <row r="18" spans="1:7" ht="15.75" x14ac:dyDescent="0.25">
      <c r="A18" s="712">
        <v>2</v>
      </c>
      <c r="B18" s="1200" t="s">
        <v>3913</v>
      </c>
      <c r="C18" s="639"/>
      <c r="D18" s="639"/>
      <c r="E18" s="639"/>
      <c r="F18" s="639"/>
      <c r="G18" s="639"/>
    </row>
    <row r="19" spans="1:7" ht="15.75" x14ac:dyDescent="0.25">
      <c r="A19" s="712" t="s">
        <v>3828</v>
      </c>
      <c r="B19" s="1200" t="s">
        <v>3875</v>
      </c>
      <c r="C19" s="639"/>
      <c r="D19" s="639"/>
      <c r="E19" s="639">
        <v>80</v>
      </c>
      <c r="F19" s="639">
        <v>100</v>
      </c>
      <c r="G19" s="639">
        <f t="shared" ref="G19:G24" si="1">E19/F19</f>
        <v>0.8</v>
      </c>
    </row>
    <row r="20" spans="1:7" ht="15.75" x14ac:dyDescent="0.25">
      <c r="A20" s="712" t="s">
        <v>3829</v>
      </c>
      <c r="B20" s="1200" t="s">
        <v>3870</v>
      </c>
      <c r="C20" s="639"/>
      <c r="D20" s="639"/>
      <c r="E20" s="639">
        <v>85</v>
      </c>
      <c r="F20" s="639">
        <v>110</v>
      </c>
      <c r="G20" s="1201">
        <f t="shared" si="1"/>
        <v>0.77272727272727271</v>
      </c>
    </row>
    <row r="21" spans="1:7" ht="15.75" x14ac:dyDescent="0.25">
      <c r="A21" s="712" t="s">
        <v>3830</v>
      </c>
      <c r="B21" s="1200" t="s">
        <v>3871</v>
      </c>
      <c r="C21" s="639"/>
      <c r="D21" s="639"/>
      <c r="E21" s="639">
        <v>90</v>
      </c>
      <c r="F21" s="639">
        <v>120</v>
      </c>
      <c r="G21" s="639">
        <f t="shared" si="1"/>
        <v>0.75</v>
      </c>
    </row>
    <row r="22" spans="1:7" ht="15.75" x14ac:dyDescent="0.25">
      <c r="A22" s="712" t="s">
        <v>3831</v>
      </c>
      <c r="B22" s="1200" t="s">
        <v>3876</v>
      </c>
      <c r="C22" s="639"/>
      <c r="D22" s="639"/>
      <c r="E22" s="639">
        <v>100</v>
      </c>
      <c r="F22" s="639">
        <v>130</v>
      </c>
      <c r="G22" s="1201">
        <f t="shared" si="1"/>
        <v>0.76923076923076927</v>
      </c>
    </row>
    <row r="23" spans="1:7" ht="15.75" x14ac:dyDescent="0.25">
      <c r="A23" s="712" t="s">
        <v>3832</v>
      </c>
      <c r="B23" s="1200" t="s">
        <v>3877</v>
      </c>
      <c r="C23" s="639"/>
      <c r="D23" s="639"/>
      <c r="E23" s="639">
        <v>100</v>
      </c>
      <c r="F23" s="639">
        <v>110</v>
      </c>
      <c r="G23" s="1201">
        <f t="shared" si="1"/>
        <v>0.90909090909090906</v>
      </c>
    </row>
    <row r="24" spans="1:7" ht="15.75" x14ac:dyDescent="0.25">
      <c r="A24" s="712" t="s">
        <v>3833</v>
      </c>
      <c r="B24" s="1200" t="s">
        <v>3874</v>
      </c>
      <c r="C24" s="639"/>
      <c r="D24" s="639"/>
      <c r="E24" s="639">
        <v>100</v>
      </c>
      <c r="F24" s="639">
        <v>110</v>
      </c>
      <c r="G24" s="1201">
        <f t="shared" si="1"/>
        <v>0.90909090909090906</v>
      </c>
    </row>
    <row r="25" spans="1:7" ht="15.75" x14ac:dyDescent="0.25">
      <c r="A25" s="712"/>
      <c r="B25" s="1200"/>
      <c r="C25" s="639"/>
      <c r="D25" s="639"/>
      <c r="E25" s="639"/>
      <c r="F25" s="639"/>
      <c r="G25" s="639"/>
    </row>
    <row r="26" spans="1:7" ht="15.75" x14ac:dyDescent="0.25">
      <c r="A26" s="712">
        <v>3</v>
      </c>
      <c r="B26" s="1200" t="s">
        <v>3914</v>
      </c>
      <c r="C26" s="639"/>
      <c r="D26" s="639"/>
      <c r="E26" s="639"/>
      <c r="F26" s="639"/>
      <c r="G26" s="1201"/>
    </row>
    <row r="27" spans="1:7" ht="15.75" x14ac:dyDescent="0.25">
      <c r="A27" s="712" t="s">
        <v>3834</v>
      </c>
      <c r="B27" s="1200" t="s">
        <v>3869</v>
      </c>
      <c r="C27" s="639"/>
      <c r="D27" s="639"/>
      <c r="E27" s="639">
        <v>80</v>
      </c>
      <c r="F27" s="639">
        <v>100</v>
      </c>
      <c r="G27" s="1201">
        <f>E27/F27</f>
        <v>0.8</v>
      </c>
    </row>
    <row r="28" spans="1:7" ht="15.75" x14ac:dyDescent="0.25">
      <c r="A28" s="712" t="s">
        <v>3836</v>
      </c>
      <c r="B28" s="1200" t="s">
        <v>3870</v>
      </c>
      <c r="C28" s="639"/>
      <c r="D28" s="639"/>
      <c r="E28" s="639">
        <v>85</v>
      </c>
      <c r="F28" s="639">
        <v>110</v>
      </c>
      <c r="G28" s="1201">
        <f>E28/F28</f>
        <v>0.77272727272727271</v>
      </c>
    </row>
    <row r="29" spans="1:7" ht="15.75" x14ac:dyDescent="0.25">
      <c r="A29" s="712" t="s">
        <v>3838</v>
      </c>
      <c r="B29" s="1200" t="s">
        <v>3871</v>
      </c>
      <c r="C29" s="639"/>
      <c r="D29" s="639"/>
      <c r="E29" s="639">
        <v>90</v>
      </c>
      <c r="F29" s="639">
        <v>120</v>
      </c>
      <c r="G29" s="1201">
        <f>E29/F29</f>
        <v>0.75</v>
      </c>
    </row>
    <row r="30" spans="1:7" ht="15.75" x14ac:dyDescent="0.25">
      <c r="A30" s="712" t="s">
        <v>3840</v>
      </c>
      <c r="B30" s="1200" t="s">
        <v>3872</v>
      </c>
      <c r="C30" s="639"/>
      <c r="D30" s="639"/>
      <c r="E30" s="639">
        <v>100</v>
      </c>
      <c r="F30" s="639">
        <v>130</v>
      </c>
      <c r="G30" s="1201">
        <f>E30/F30</f>
        <v>0.76923076923076927</v>
      </c>
    </row>
    <row r="31" spans="1:7" ht="15.75" x14ac:dyDescent="0.25">
      <c r="A31" s="712" t="s">
        <v>3842</v>
      </c>
      <c r="B31" s="1200" t="s">
        <v>3873</v>
      </c>
      <c r="C31" s="639"/>
      <c r="D31" s="639"/>
      <c r="E31" s="639">
        <v>100</v>
      </c>
      <c r="F31" s="639">
        <v>110</v>
      </c>
      <c r="G31" s="1201">
        <f>E31/F31</f>
        <v>0.90909090909090906</v>
      </c>
    </row>
    <row r="32" spans="1:7" ht="15.75" x14ac:dyDescent="0.25">
      <c r="A32" s="712"/>
      <c r="B32" s="1200"/>
      <c r="C32" s="639"/>
      <c r="D32" s="639"/>
      <c r="E32" s="639"/>
      <c r="F32" s="639"/>
      <c r="G32" s="1201"/>
    </row>
    <row r="33" spans="1:7" ht="15.75" x14ac:dyDescent="0.25">
      <c r="A33" s="712">
        <v>4</v>
      </c>
      <c r="B33" s="1200" t="s">
        <v>3915</v>
      </c>
      <c r="C33" s="639"/>
      <c r="D33" s="639"/>
      <c r="E33" s="639"/>
      <c r="F33" s="639"/>
      <c r="G33" s="639"/>
    </row>
    <row r="34" spans="1:7" ht="15.75" x14ac:dyDescent="0.25">
      <c r="A34" s="712" t="s">
        <v>3860</v>
      </c>
      <c r="B34" s="1200" t="s">
        <v>3916</v>
      </c>
      <c r="C34" s="639"/>
      <c r="D34" s="639"/>
      <c r="E34" s="639">
        <v>80</v>
      </c>
      <c r="F34" s="639">
        <v>100</v>
      </c>
      <c r="G34" s="639">
        <f t="shared" ref="G34:G39" si="2">E34/F34</f>
        <v>0.8</v>
      </c>
    </row>
    <row r="35" spans="1:7" ht="15.75" x14ac:dyDescent="0.25">
      <c r="A35" s="712" t="s">
        <v>3861</v>
      </c>
      <c r="B35" s="1200" t="s">
        <v>3917</v>
      </c>
      <c r="C35" s="639"/>
      <c r="D35" s="639"/>
      <c r="E35" s="639">
        <v>85</v>
      </c>
      <c r="F35" s="639">
        <v>110</v>
      </c>
      <c r="G35" s="1201">
        <f t="shared" si="2"/>
        <v>0.77272727272727271</v>
      </c>
    </row>
    <row r="36" spans="1:7" ht="15.75" x14ac:dyDescent="0.25">
      <c r="A36" s="712" t="s">
        <v>3862</v>
      </c>
      <c r="B36" s="1200" t="s">
        <v>3918</v>
      </c>
      <c r="C36" s="639"/>
      <c r="D36" s="639"/>
      <c r="E36" s="639">
        <v>90</v>
      </c>
      <c r="F36" s="639">
        <v>120</v>
      </c>
      <c r="G36" s="639">
        <f t="shared" si="2"/>
        <v>0.75</v>
      </c>
    </row>
    <row r="37" spans="1:7" ht="15.75" x14ac:dyDescent="0.25">
      <c r="A37" s="712" t="s">
        <v>3863</v>
      </c>
      <c r="B37" s="1200" t="s">
        <v>3919</v>
      </c>
      <c r="C37" s="639"/>
      <c r="D37" s="639"/>
      <c r="E37" s="639">
        <v>100</v>
      </c>
      <c r="F37" s="639">
        <v>130</v>
      </c>
      <c r="G37" s="1201">
        <f t="shared" si="2"/>
        <v>0.76923076923076927</v>
      </c>
    </row>
    <row r="38" spans="1:7" ht="15.75" x14ac:dyDescent="0.25">
      <c r="A38" s="712" t="s">
        <v>3864</v>
      </c>
      <c r="B38" s="1200" t="s">
        <v>3920</v>
      </c>
      <c r="C38" s="639"/>
      <c r="D38" s="639"/>
      <c r="E38" s="639">
        <v>100</v>
      </c>
      <c r="F38" s="639">
        <v>110</v>
      </c>
      <c r="G38" s="1201">
        <f t="shared" si="2"/>
        <v>0.90909090909090906</v>
      </c>
    </row>
    <row r="39" spans="1:7" ht="15.75" x14ac:dyDescent="0.25">
      <c r="A39" s="712" t="s">
        <v>3865</v>
      </c>
      <c r="B39" s="1200" t="s">
        <v>3921</v>
      </c>
      <c r="C39" s="639"/>
      <c r="D39" s="639"/>
      <c r="E39" s="639">
        <v>100</v>
      </c>
      <c r="F39" s="639">
        <v>110</v>
      </c>
      <c r="G39" s="1201">
        <f t="shared" si="2"/>
        <v>0.90909090909090906</v>
      </c>
    </row>
  </sheetData>
  <mergeCells count="1">
    <mergeCell ref="B2:F2"/>
  </mergeCells>
  <hyperlinks>
    <hyperlink ref="B3" location="Content!A1" display="Content (Inhaltsverzeichnis)" xr:uid="{00F185A6-3696-4343-A85F-AF041FC5CACF}"/>
  </hyperlinks>
  <pageMargins left="0.7" right="0.7" top="0.78740157499999996" bottom="0.78740157499999996" header="0.3" footer="0.3"/>
  <drawing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7832-A97F-4DC2-8F03-7287E95BFDBF}">
  <dimension ref="A1:O122"/>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4.5703125" customWidth="1"/>
  </cols>
  <sheetData>
    <row r="1" spans="1:15" ht="3.75" customHeight="1" x14ac:dyDescent="0.25"/>
    <row r="2" spans="1:15" ht="52.5" customHeight="1" x14ac:dyDescent="0.25">
      <c r="B2" s="1371" t="s">
        <v>3413</v>
      </c>
      <c r="C2" s="1371"/>
      <c r="D2" s="1371"/>
      <c r="E2" s="1371"/>
      <c r="F2" s="1371"/>
      <c r="G2" s="1371"/>
      <c r="H2" s="1371"/>
      <c r="I2" s="1371"/>
      <c r="J2" s="26"/>
    </row>
    <row r="3" spans="1:15" s="1" customFormat="1" ht="16.5" customHeight="1" thickBot="1" x14ac:dyDescent="0.3">
      <c r="B3" s="344" t="s">
        <v>842</v>
      </c>
      <c r="C3"/>
      <c r="D3"/>
      <c r="E3"/>
      <c r="F3"/>
      <c r="G3"/>
      <c r="H3"/>
      <c r="I3" s="155"/>
      <c r="J3" s="155"/>
      <c r="K3" s="155"/>
      <c r="L3" s="156"/>
      <c r="M3"/>
      <c r="N3"/>
      <c r="O3"/>
    </row>
    <row r="4" spans="1:15" ht="33" customHeight="1" thickBot="1" x14ac:dyDescent="0.3">
      <c r="B4" s="2881" t="s">
        <v>1056</v>
      </c>
      <c r="C4" s="2882"/>
      <c r="D4" s="2883"/>
      <c r="E4" s="2883"/>
      <c r="F4" s="2884"/>
      <c r="G4" s="2052" t="s">
        <v>1057</v>
      </c>
      <c r="H4" s="2052" t="s">
        <v>1059</v>
      </c>
      <c r="I4" s="2052" t="s">
        <v>1058</v>
      </c>
      <c r="J4" s="26"/>
    </row>
    <row r="5" spans="1:15" ht="30" customHeight="1" thickBot="1" x14ac:dyDescent="0.3">
      <c r="B5" s="181" t="s">
        <v>542</v>
      </c>
      <c r="C5" s="181" t="s">
        <v>543</v>
      </c>
      <c r="D5" s="181" t="s">
        <v>838</v>
      </c>
      <c r="E5" s="181" t="s">
        <v>699</v>
      </c>
      <c r="F5" s="181" t="s">
        <v>125</v>
      </c>
      <c r="G5" s="2885"/>
      <c r="H5" s="2885"/>
      <c r="I5" s="2885"/>
      <c r="J5" s="26"/>
    </row>
    <row r="6" spans="1:15" ht="24" customHeight="1" thickBot="1" x14ac:dyDescent="0.3">
      <c r="A6" s="804"/>
      <c r="B6" s="3627" t="s">
        <v>2660</v>
      </c>
      <c r="C6" s="3628"/>
      <c r="D6" s="3628"/>
      <c r="E6" s="3628"/>
      <c r="F6" s="3628"/>
      <c r="G6" s="3628"/>
      <c r="H6" s="3628"/>
      <c r="I6" s="3628"/>
    </row>
    <row r="7" spans="1:15" ht="53.1" customHeight="1" x14ac:dyDescent="0.25">
      <c r="A7" s="592"/>
      <c r="B7" s="818" t="s">
        <v>2</v>
      </c>
      <c r="C7" s="382" t="s">
        <v>2</v>
      </c>
      <c r="D7" s="382" t="s">
        <v>2</v>
      </c>
      <c r="E7" s="382" t="s">
        <v>2</v>
      </c>
      <c r="F7" s="382" t="s">
        <v>2</v>
      </c>
      <c r="G7" s="193" t="s">
        <v>1132</v>
      </c>
      <c r="H7" s="195" t="s">
        <v>2661</v>
      </c>
      <c r="I7" s="9" t="s">
        <v>8</v>
      </c>
    </row>
    <row r="8" spans="1:15" ht="53.1" customHeight="1" x14ac:dyDescent="0.25">
      <c r="A8" s="592"/>
      <c r="B8" s="819" t="s">
        <v>2</v>
      </c>
      <c r="C8" s="383" t="s">
        <v>2</v>
      </c>
      <c r="D8" s="383" t="s">
        <v>2</v>
      </c>
      <c r="E8" s="383" t="s">
        <v>2</v>
      </c>
      <c r="F8" s="383" t="s">
        <v>2</v>
      </c>
      <c r="G8" s="30" t="s">
        <v>1133</v>
      </c>
      <c r="H8" s="39" t="s">
        <v>579</v>
      </c>
      <c r="I8" s="176" t="s">
        <v>579</v>
      </c>
    </row>
    <row r="9" spans="1:15" ht="53.1" customHeight="1" x14ac:dyDescent="0.25">
      <c r="A9" s="592"/>
      <c r="B9" s="819" t="s">
        <v>2</v>
      </c>
      <c r="C9" s="383" t="s">
        <v>2</v>
      </c>
      <c r="D9" s="383" t="s">
        <v>2</v>
      </c>
      <c r="E9" s="383" t="s">
        <v>2</v>
      </c>
      <c r="F9" s="383" t="s">
        <v>2</v>
      </c>
      <c r="G9" s="30" t="s">
        <v>426</v>
      </c>
      <c r="H9" s="51" t="s">
        <v>1037</v>
      </c>
      <c r="I9" s="452" t="s">
        <v>232</v>
      </c>
    </row>
    <row r="10" spans="1:15" ht="53.1" customHeight="1" x14ac:dyDescent="0.25">
      <c r="A10" s="592"/>
      <c r="B10" s="819" t="s">
        <v>2</v>
      </c>
      <c r="C10" s="383" t="s">
        <v>2</v>
      </c>
      <c r="D10" s="383" t="s">
        <v>2</v>
      </c>
      <c r="E10" s="383" t="s">
        <v>2</v>
      </c>
      <c r="F10" s="383" t="s">
        <v>2</v>
      </c>
      <c r="G10" s="34" t="s">
        <v>1135</v>
      </c>
      <c r="H10" s="39" t="s">
        <v>1144</v>
      </c>
      <c r="I10" s="4" t="s">
        <v>574</v>
      </c>
    </row>
    <row r="11" spans="1:15" ht="53.1" customHeight="1" x14ac:dyDescent="0.25">
      <c r="A11" s="592"/>
      <c r="B11" s="819" t="s">
        <v>2</v>
      </c>
      <c r="C11" s="383" t="s">
        <v>2</v>
      </c>
      <c r="D11" s="383" t="s">
        <v>2</v>
      </c>
      <c r="E11" s="383" t="s">
        <v>2</v>
      </c>
      <c r="F11" s="383" t="s">
        <v>2</v>
      </c>
      <c r="G11" s="34" t="s">
        <v>1136</v>
      </c>
      <c r="H11" s="39" t="s">
        <v>1144</v>
      </c>
      <c r="I11" s="4" t="s">
        <v>810</v>
      </c>
    </row>
    <row r="12" spans="1:15" ht="53.1" customHeight="1" x14ac:dyDescent="0.25">
      <c r="A12" s="592"/>
      <c r="B12" s="819" t="s">
        <v>2</v>
      </c>
      <c r="C12" s="383" t="s">
        <v>2</v>
      </c>
      <c r="D12" s="383" t="s">
        <v>2</v>
      </c>
      <c r="E12" s="383" t="s">
        <v>2</v>
      </c>
      <c r="F12" s="383" t="s">
        <v>2</v>
      </c>
      <c r="G12" s="34" t="s">
        <v>1138</v>
      </c>
      <c r="H12" s="39" t="s">
        <v>1144</v>
      </c>
      <c r="I12" s="4" t="s">
        <v>1137</v>
      </c>
    </row>
    <row r="13" spans="1:15" ht="53.1" customHeight="1" thickBot="1" x14ac:dyDescent="0.3">
      <c r="A13" s="592"/>
      <c r="B13" s="820" t="s">
        <v>2</v>
      </c>
      <c r="C13" s="384" t="s">
        <v>2</v>
      </c>
      <c r="D13" s="384" t="s">
        <v>2</v>
      </c>
      <c r="E13" s="384" t="s">
        <v>2</v>
      </c>
      <c r="F13" s="384" t="s">
        <v>2</v>
      </c>
      <c r="G13" s="145" t="s">
        <v>1140</v>
      </c>
      <c r="H13" s="197" t="s">
        <v>1144</v>
      </c>
      <c r="I13" s="821" t="s">
        <v>810</v>
      </c>
    </row>
    <row r="14" spans="1:15" ht="24" customHeight="1" thickBot="1" x14ac:dyDescent="0.3">
      <c r="A14" s="804"/>
      <c r="B14" s="2887" t="s">
        <v>2530</v>
      </c>
      <c r="C14" s="2888"/>
      <c r="D14" s="2888"/>
      <c r="E14" s="2888"/>
      <c r="F14" s="2888"/>
      <c r="G14" s="2888"/>
      <c r="H14" s="2888"/>
      <c r="I14" s="2888"/>
    </row>
    <row r="15" spans="1:15" ht="53.1" customHeight="1" x14ac:dyDescent="0.25">
      <c r="A15" s="592"/>
      <c r="B15" s="818" t="s">
        <v>2</v>
      </c>
      <c r="C15" s="382" t="s">
        <v>2</v>
      </c>
      <c r="D15" s="382" t="s">
        <v>2</v>
      </c>
      <c r="E15" s="382" t="s">
        <v>2</v>
      </c>
      <c r="F15" s="382" t="s">
        <v>2</v>
      </c>
      <c r="G15" s="193" t="s">
        <v>1132</v>
      </c>
      <c r="H15" s="195" t="s">
        <v>2529</v>
      </c>
      <c r="I15" s="9" t="s">
        <v>8</v>
      </c>
    </row>
    <row r="16" spans="1:15" ht="53.1" customHeight="1" x14ac:dyDescent="0.25">
      <c r="A16" s="592"/>
      <c r="B16" s="819" t="s">
        <v>2</v>
      </c>
      <c r="C16" s="383" t="s">
        <v>2</v>
      </c>
      <c r="D16" s="383" t="s">
        <v>2</v>
      </c>
      <c r="E16" s="383" t="s">
        <v>2</v>
      </c>
      <c r="F16" s="383" t="s">
        <v>2</v>
      </c>
      <c r="G16" s="30" t="s">
        <v>1133</v>
      </c>
      <c r="H16" s="39" t="s">
        <v>583</v>
      </c>
      <c r="I16" s="323" t="s">
        <v>579</v>
      </c>
    </row>
    <row r="17" spans="1:9" ht="47.25" customHeight="1" x14ac:dyDescent="0.25">
      <c r="A17" s="592"/>
      <c r="B17" s="819" t="s">
        <v>2</v>
      </c>
      <c r="C17" s="383" t="s">
        <v>2</v>
      </c>
      <c r="D17" s="383" t="s">
        <v>2</v>
      </c>
      <c r="E17" s="383" t="s">
        <v>2</v>
      </c>
      <c r="F17" s="383" t="s">
        <v>2</v>
      </c>
      <c r="G17" s="30" t="s">
        <v>426</v>
      </c>
      <c r="H17" s="30" t="s">
        <v>1037</v>
      </c>
      <c r="I17" s="452" t="s">
        <v>232</v>
      </c>
    </row>
    <row r="18" spans="1:9" ht="53.1" customHeight="1" x14ac:dyDescent="0.25">
      <c r="A18" s="592"/>
      <c r="B18" s="819" t="s">
        <v>2</v>
      </c>
      <c r="C18" s="383" t="s">
        <v>2</v>
      </c>
      <c r="D18" s="383" t="s">
        <v>2</v>
      </c>
      <c r="E18" s="383" t="s">
        <v>2</v>
      </c>
      <c r="F18" s="383" t="s">
        <v>2</v>
      </c>
      <c r="G18" s="34" t="s">
        <v>1135</v>
      </c>
      <c r="H18" s="39" t="s">
        <v>1144</v>
      </c>
      <c r="I18" s="4" t="s">
        <v>574</v>
      </c>
    </row>
    <row r="19" spans="1:9" ht="53.1" customHeight="1" x14ac:dyDescent="0.25">
      <c r="A19" s="592"/>
      <c r="B19" s="819" t="s">
        <v>2</v>
      </c>
      <c r="C19" s="383" t="s">
        <v>2</v>
      </c>
      <c r="D19" s="383" t="s">
        <v>2</v>
      </c>
      <c r="E19" s="383" t="s">
        <v>2</v>
      </c>
      <c r="F19" s="383" t="s">
        <v>2</v>
      </c>
      <c r="G19" s="34" t="s">
        <v>1136</v>
      </c>
      <c r="H19" s="39" t="s">
        <v>1144</v>
      </c>
      <c r="I19" s="4" t="s">
        <v>810</v>
      </c>
    </row>
    <row r="20" spans="1:9" ht="53.1" customHeight="1" x14ac:dyDescent="0.25">
      <c r="A20" s="592"/>
      <c r="B20" s="819" t="s">
        <v>2</v>
      </c>
      <c r="C20" s="383" t="s">
        <v>2</v>
      </c>
      <c r="D20" s="383" t="s">
        <v>2</v>
      </c>
      <c r="E20" s="383" t="s">
        <v>2</v>
      </c>
      <c r="F20" s="383" t="s">
        <v>2</v>
      </c>
      <c r="G20" s="34" t="s">
        <v>1138</v>
      </c>
      <c r="H20" s="39" t="s">
        <v>2531</v>
      </c>
      <c r="I20" s="4" t="s">
        <v>1137</v>
      </c>
    </row>
    <row r="21" spans="1:9" ht="53.1" customHeight="1" x14ac:dyDescent="0.25">
      <c r="A21" s="592"/>
      <c r="B21" s="819" t="s">
        <v>2</v>
      </c>
      <c r="C21" s="383" t="s">
        <v>2</v>
      </c>
      <c r="D21" s="383" t="s">
        <v>2</v>
      </c>
      <c r="E21" s="383" t="s">
        <v>2</v>
      </c>
      <c r="F21" s="383" t="s">
        <v>2</v>
      </c>
      <c r="G21" s="34" t="s">
        <v>1139</v>
      </c>
      <c r="H21" s="39" t="s">
        <v>2532</v>
      </c>
      <c r="I21" s="4" t="s">
        <v>578</v>
      </c>
    </row>
    <row r="22" spans="1:9" ht="53.1" customHeight="1" x14ac:dyDescent="0.25">
      <c r="A22" s="592"/>
      <c r="B22" s="819" t="s">
        <v>2</v>
      </c>
      <c r="C22" s="383" t="s">
        <v>2</v>
      </c>
      <c r="D22" s="383" t="s">
        <v>2</v>
      </c>
      <c r="E22" s="383" t="s">
        <v>2</v>
      </c>
      <c r="F22" s="383" t="s">
        <v>2</v>
      </c>
      <c r="G22" s="34" t="s">
        <v>1140</v>
      </c>
      <c r="H22" s="39" t="s">
        <v>1144</v>
      </c>
      <c r="I22" s="4" t="s">
        <v>810</v>
      </c>
    </row>
    <row r="23" spans="1:9" ht="53.1" customHeight="1" thickBot="1" x14ac:dyDescent="0.3">
      <c r="A23" s="592"/>
      <c r="B23" s="820" t="s">
        <v>2</v>
      </c>
      <c r="C23" s="384" t="s">
        <v>2</v>
      </c>
      <c r="D23" s="384" t="s">
        <v>2</v>
      </c>
      <c r="E23" s="384" t="s">
        <v>2</v>
      </c>
      <c r="F23" s="384" t="s">
        <v>2</v>
      </c>
      <c r="G23" s="145" t="s">
        <v>1141</v>
      </c>
      <c r="H23" s="197" t="s">
        <v>8</v>
      </c>
      <c r="I23" s="385" t="s">
        <v>8</v>
      </c>
    </row>
    <row r="24" spans="1:9" ht="24" customHeight="1" thickBot="1" x14ac:dyDescent="0.3">
      <c r="A24" s="805"/>
      <c r="B24" s="3629" t="s">
        <v>2539</v>
      </c>
      <c r="C24" s="3630"/>
      <c r="D24" s="3630"/>
      <c r="E24" s="3630"/>
      <c r="F24" s="3630"/>
      <c r="G24" s="3630"/>
      <c r="H24" s="3630"/>
      <c r="I24" s="3630"/>
    </row>
    <row r="25" spans="1:9" ht="53.1" customHeight="1" x14ac:dyDescent="0.25">
      <c r="A25" s="806"/>
      <c r="B25" s="818" t="s">
        <v>2</v>
      </c>
      <c r="C25" s="382" t="s">
        <v>2</v>
      </c>
      <c r="D25" s="382" t="s">
        <v>2</v>
      </c>
      <c r="E25" s="382" t="s">
        <v>2</v>
      </c>
      <c r="F25" s="382" t="s">
        <v>2</v>
      </c>
      <c r="G25" s="193" t="s">
        <v>1132</v>
      </c>
      <c r="H25" s="195" t="s">
        <v>2533</v>
      </c>
      <c r="I25" s="386" t="s">
        <v>8</v>
      </c>
    </row>
    <row r="26" spans="1:9" ht="53.1" customHeight="1" x14ac:dyDescent="0.25">
      <c r="A26" s="806"/>
      <c r="B26" s="819" t="s">
        <v>2</v>
      </c>
      <c r="C26" s="383" t="s">
        <v>2</v>
      </c>
      <c r="D26" s="383" t="s">
        <v>2</v>
      </c>
      <c r="E26" s="383" t="s">
        <v>2</v>
      </c>
      <c r="F26" s="383" t="s">
        <v>2</v>
      </c>
      <c r="G26" s="30" t="s">
        <v>1133</v>
      </c>
      <c r="H26" s="52" t="s">
        <v>76</v>
      </c>
      <c r="I26" s="323" t="s">
        <v>579</v>
      </c>
    </row>
    <row r="27" spans="1:9" ht="38.25" customHeight="1" x14ac:dyDescent="0.25">
      <c r="A27" s="806"/>
      <c r="B27" s="819" t="s">
        <v>2</v>
      </c>
      <c r="C27" s="383" t="s">
        <v>2</v>
      </c>
      <c r="D27" s="383" t="s">
        <v>2</v>
      </c>
      <c r="E27" s="383" t="s">
        <v>2</v>
      </c>
      <c r="F27" s="383" t="s">
        <v>2</v>
      </c>
      <c r="G27" s="30" t="s">
        <v>426</v>
      </c>
      <c r="H27" s="30" t="s">
        <v>1037</v>
      </c>
      <c r="I27" s="452" t="s">
        <v>232</v>
      </c>
    </row>
    <row r="28" spans="1:9" ht="11.25" customHeight="1" thickBot="1" x14ac:dyDescent="0.3">
      <c r="A28" s="806"/>
      <c r="B28" s="523"/>
      <c r="C28" s="524"/>
      <c r="D28" s="524"/>
      <c r="E28" s="525"/>
      <c r="F28" s="525"/>
      <c r="G28" s="521"/>
      <c r="H28" s="521"/>
      <c r="I28" s="522"/>
    </row>
    <row r="29" spans="1:9" ht="53.1" customHeight="1" thickTop="1" x14ac:dyDescent="0.25">
      <c r="A29" s="806"/>
      <c r="B29" s="817" t="s">
        <v>2</v>
      </c>
      <c r="C29" s="508" t="s">
        <v>2</v>
      </c>
      <c r="D29" s="508" t="s">
        <v>2</v>
      </c>
      <c r="E29" s="508" t="s">
        <v>2</v>
      </c>
      <c r="F29" s="508" t="s">
        <v>2</v>
      </c>
      <c r="G29" s="510" t="s">
        <v>1135</v>
      </c>
      <c r="H29" s="511" t="s">
        <v>673</v>
      </c>
      <c r="I29" s="512" t="s">
        <v>574</v>
      </c>
    </row>
    <row r="30" spans="1:9" ht="18.75" customHeight="1" x14ac:dyDescent="0.25">
      <c r="A30" s="806"/>
      <c r="B30" s="3625"/>
      <c r="C30" s="3626"/>
      <c r="D30" s="3626"/>
      <c r="E30" s="3626"/>
      <c r="F30" s="3626"/>
      <c r="G30" s="34"/>
      <c r="H30" s="2897" t="s">
        <v>1414</v>
      </c>
      <c r="I30" s="2898"/>
    </row>
    <row r="31" spans="1:9" ht="53.1" customHeight="1" x14ac:dyDescent="0.25">
      <c r="A31" s="806"/>
      <c r="B31" s="803" t="s">
        <v>2</v>
      </c>
      <c r="C31" s="383" t="s">
        <v>2</v>
      </c>
      <c r="D31" s="383" t="s">
        <v>2</v>
      </c>
      <c r="E31" s="383" t="s">
        <v>2</v>
      </c>
      <c r="F31" s="383" t="s">
        <v>2</v>
      </c>
      <c r="G31" s="34" t="s">
        <v>1136</v>
      </c>
      <c r="H31" s="52" t="s">
        <v>343</v>
      </c>
      <c r="I31" s="514" t="s">
        <v>810</v>
      </c>
    </row>
    <row r="32" spans="1:9" ht="21" customHeight="1" x14ac:dyDescent="0.25">
      <c r="A32" s="806"/>
      <c r="B32" s="3625"/>
      <c r="C32" s="3626"/>
      <c r="D32" s="3626"/>
      <c r="E32" s="3626"/>
      <c r="F32" s="3626"/>
      <c r="G32" s="34"/>
      <c r="H32" s="2897" t="s">
        <v>1414</v>
      </c>
      <c r="I32" s="2898"/>
    </row>
    <row r="33" spans="1:9" ht="53.1" customHeight="1" x14ac:dyDescent="0.25">
      <c r="A33" s="806"/>
      <c r="B33" s="803" t="s">
        <v>2</v>
      </c>
      <c r="C33" s="383" t="s">
        <v>2</v>
      </c>
      <c r="D33" s="383" t="s">
        <v>2</v>
      </c>
      <c r="E33" s="383" t="s">
        <v>2</v>
      </c>
      <c r="F33" s="383" t="s">
        <v>2</v>
      </c>
      <c r="G33" s="34" t="s">
        <v>1138</v>
      </c>
      <c r="H33" s="52" t="s">
        <v>1035</v>
      </c>
      <c r="I33" s="514" t="s">
        <v>1137</v>
      </c>
    </row>
    <row r="34" spans="1:9" ht="18.75" customHeight="1" x14ac:dyDescent="0.25">
      <c r="A34" s="806"/>
      <c r="B34" s="3622"/>
      <c r="C34" s="2752"/>
      <c r="D34" s="2752"/>
      <c r="E34" s="2752"/>
      <c r="F34" s="2752"/>
      <c r="G34" s="34"/>
      <c r="H34" s="2897" t="s">
        <v>1414</v>
      </c>
      <c r="I34" s="2898"/>
    </row>
    <row r="35" spans="1:9" ht="53.1" customHeight="1" thickBot="1" x14ac:dyDescent="0.3">
      <c r="A35" s="806"/>
      <c r="B35" s="822" t="s">
        <v>2</v>
      </c>
      <c r="C35" s="516" t="s">
        <v>2</v>
      </c>
      <c r="D35" s="516" t="s">
        <v>2</v>
      </c>
      <c r="E35" s="516" t="s">
        <v>2</v>
      </c>
      <c r="F35" s="516" t="s">
        <v>2</v>
      </c>
      <c r="G35" s="518" t="s">
        <v>1140</v>
      </c>
      <c r="H35" s="519" t="s">
        <v>343</v>
      </c>
      <c r="I35" s="520" t="s">
        <v>810</v>
      </c>
    </row>
    <row r="36" spans="1:9" ht="24" customHeight="1" thickTop="1" thickBot="1" x14ac:dyDescent="0.3">
      <c r="A36" s="805"/>
      <c r="B36" s="2887" t="s">
        <v>2530</v>
      </c>
      <c r="C36" s="2888"/>
      <c r="D36" s="2888"/>
      <c r="E36" s="2888"/>
      <c r="F36" s="2888"/>
      <c r="G36" s="2888"/>
      <c r="H36" s="2888"/>
      <c r="I36" s="2888"/>
    </row>
    <row r="37" spans="1:9" ht="53.1" customHeight="1" x14ac:dyDescent="0.25">
      <c r="A37" s="806"/>
      <c r="B37" s="818" t="s">
        <v>2</v>
      </c>
      <c r="C37" s="382" t="s">
        <v>2</v>
      </c>
      <c r="D37" s="382" t="s">
        <v>2</v>
      </c>
      <c r="E37" s="382" t="s">
        <v>2</v>
      </c>
      <c r="F37" s="382" t="s">
        <v>2</v>
      </c>
      <c r="G37" s="193" t="s">
        <v>1132</v>
      </c>
      <c r="H37" s="195" t="s">
        <v>2529</v>
      </c>
      <c r="I37" s="9" t="s">
        <v>8</v>
      </c>
    </row>
    <row r="38" spans="1:9" ht="53.1" customHeight="1" x14ac:dyDescent="0.25">
      <c r="A38" s="806"/>
      <c r="B38" s="819" t="s">
        <v>2</v>
      </c>
      <c r="C38" s="383" t="s">
        <v>2</v>
      </c>
      <c r="D38" s="383" t="s">
        <v>2</v>
      </c>
      <c r="E38" s="383" t="s">
        <v>2</v>
      </c>
      <c r="F38" s="383" t="s">
        <v>2</v>
      </c>
      <c r="G38" s="30" t="s">
        <v>1133</v>
      </c>
      <c r="H38" s="39" t="s">
        <v>583</v>
      </c>
      <c r="I38" s="323" t="s">
        <v>579</v>
      </c>
    </row>
    <row r="39" spans="1:9" ht="47.25" customHeight="1" x14ac:dyDescent="0.25">
      <c r="A39" s="806"/>
      <c r="B39" s="819" t="s">
        <v>2</v>
      </c>
      <c r="C39" s="383" t="s">
        <v>2</v>
      </c>
      <c r="D39" s="383" t="s">
        <v>2</v>
      </c>
      <c r="E39" s="383" t="s">
        <v>2</v>
      </c>
      <c r="F39" s="383" t="s">
        <v>2</v>
      </c>
      <c r="G39" s="30" t="s">
        <v>426</v>
      </c>
      <c r="H39" s="30" t="s">
        <v>1037</v>
      </c>
      <c r="I39" s="452" t="s">
        <v>232</v>
      </c>
    </row>
    <row r="40" spans="1:9" ht="53.1" customHeight="1" x14ac:dyDescent="0.25">
      <c r="A40" s="806"/>
      <c r="B40" s="819" t="s">
        <v>2</v>
      </c>
      <c r="C40" s="383" t="s">
        <v>2</v>
      </c>
      <c r="D40" s="383" t="s">
        <v>2</v>
      </c>
      <c r="E40" s="383" t="s">
        <v>2</v>
      </c>
      <c r="F40" s="383" t="s">
        <v>2</v>
      </c>
      <c r="G40" s="34" t="s">
        <v>1135</v>
      </c>
      <c r="H40" s="39" t="s">
        <v>1144</v>
      </c>
      <c r="I40" s="4" t="s">
        <v>574</v>
      </c>
    </row>
    <row r="41" spans="1:9" ht="53.1" customHeight="1" x14ac:dyDescent="0.25">
      <c r="A41" s="806"/>
      <c r="B41" s="819" t="s">
        <v>2</v>
      </c>
      <c r="C41" s="383" t="s">
        <v>2</v>
      </c>
      <c r="D41" s="383" t="s">
        <v>2</v>
      </c>
      <c r="E41" s="383" t="s">
        <v>2</v>
      </c>
      <c r="F41" s="383" t="s">
        <v>2</v>
      </c>
      <c r="G41" s="34" t="s">
        <v>1136</v>
      </c>
      <c r="H41" s="39" t="s">
        <v>1144</v>
      </c>
      <c r="I41" s="4" t="s">
        <v>810</v>
      </c>
    </row>
    <row r="42" spans="1:9" ht="53.1" customHeight="1" x14ac:dyDescent="0.25">
      <c r="A42" s="806"/>
      <c r="B42" s="819" t="s">
        <v>2</v>
      </c>
      <c r="C42" s="383" t="s">
        <v>2</v>
      </c>
      <c r="D42" s="383" t="s">
        <v>2</v>
      </c>
      <c r="E42" s="383" t="s">
        <v>2</v>
      </c>
      <c r="F42" s="383" t="s">
        <v>2</v>
      </c>
      <c r="G42" s="34" t="s">
        <v>1138</v>
      </c>
      <c r="H42" s="39" t="s">
        <v>2531</v>
      </c>
      <c r="I42" s="4" t="s">
        <v>1137</v>
      </c>
    </row>
    <row r="43" spans="1:9" ht="53.1" customHeight="1" x14ac:dyDescent="0.25">
      <c r="A43" s="806"/>
      <c r="B43" s="819" t="s">
        <v>2</v>
      </c>
      <c r="C43" s="383" t="s">
        <v>2</v>
      </c>
      <c r="D43" s="383" t="s">
        <v>2</v>
      </c>
      <c r="E43" s="383" t="s">
        <v>2</v>
      </c>
      <c r="F43" s="383" t="s">
        <v>2</v>
      </c>
      <c r="G43" s="34" t="s">
        <v>1139</v>
      </c>
      <c r="H43" s="39" t="s">
        <v>2532</v>
      </c>
      <c r="I43" s="4" t="s">
        <v>578</v>
      </c>
    </row>
    <row r="44" spans="1:9" ht="53.1" customHeight="1" x14ac:dyDescent="0.25">
      <c r="A44" s="806"/>
      <c r="B44" s="819" t="s">
        <v>2</v>
      </c>
      <c r="C44" s="383" t="s">
        <v>2</v>
      </c>
      <c r="D44" s="383" t="s">
        <v>2</v>
      </c>
      <c r="E44" s="383" t="s">
        <v>2</v>
      </c>
      <c r="F44" s="383" t="s">
        <v>2</v>
      </c>
      <c r="G44" s="34" t="s">
        <v>1140</v>
      </c>
      <c r="H44" s="39" t="s">
        <v>1144</v>
      </c>
      <c r="I44" s="4" t="s">
        <v>810</v>
      </c>
    </row>
    <row r="45" spans="1:9" ht="53.1" customHeight="1" thickBot="1" x14ac:dyDescent="0.3">
      <c r="A45" s="806"/>
      <c r="B45" s="820" t="s">
        <v>2</v>
      </c>
      <c r="C45" s="384" t="s">
        <v>2</v>
      </c>
      <c r="D45" s="384" t="s">
        <v>2</v>
      </c>
      <c r="E45" s="384" t="s">
        <v>2</v>
      </c>
      <c r="F45" s="384" t="s">
        <v>2</v>
      </c>
      <c r="G45" s="145" t="s">
        <v>1141</v>
      </c>
      <c r="H45" s="197" t="s">
        <v>8</v>
      </c>
      <c r="I45" s="385" t="s">
        <v>8</v>
      </c>
    </row>
    <row r="46" spans="1:9" ht="24" customHeight="1" thickBot="1" x14ac:dyDescent="0.3">
      <c r="A46" s="807"/>
      <c r="B46" s="3623" t="s">
        <v>2535</v>
      </c>
      <c r="C46" s="3624"/>
      <c r="D46" s="3624"/>
      <c r="E46" s="3624"/>
      <c r="F46" s="3624"/>
      <c r="G46" s="3624"/>
      <c r="H46" s="3624"/>
      <c r="I46" s="3624"/>
    </row>
    <row r="47" spans="1:9" ht="53.1" customHeight="1" x14ac:dyDescent="0.25">
      <c r="A47" s="808"/>
      <c r="B47" s="818" t="s">
        <v>2</v>
      </c>
      <c r="C47" s="382" t="s">
        <v>2</v>
      </c>
      <c r="D47" s="382" t="s">
        <v>2</v>
      </c>
      <c r="E47" s="382" t="s">
        <v>2</v>
      </c>
      <c r="F47" s="382" t="s">
        <v>2</v>
      </c>
      <c r="G47" s="193" t="s">
        <v>1132</v>
      </c>
      <c r="H47" s="195" t="s">
        <v>2534</v>
      </c>
      <c r="I47" s="386" t="s">
        <v>8</v>
      </c>
    </row>
    <row r="48" spans="1:9" ht="53.1" customHeight="1" x14ac:dyDescent="0.25">
      <c r="A48" s="808"/>
      <c r="B48" s="819" t="s">
        <v>2</v>
      </c>
      <c r="C48" s="383" t="s">
        <v>2</v>
      </c>
      <c r="D48" s="383" t="s">
        <v>2</v>
      </c>
      <c r="E48" s="383" t="s">
        <v>2</v>
      </c>
      <c r="F48" s="383" t="s">
        <v>2</v>
      </c>
      <c r="G48" s="30" t="s">
        <v>1133</v>
      </c>
      <c r="H48" s="52" t="s">
        <v>76</v>
      </c>
      <c r="I48" s="323" t="s">
        <v>579</v>
      </c>
    </row>
    <row r="49" spans="1:9" ht="38.25" customHeight="1" x14ac:dyDescent="0.25">
      <c r="A49" s="808"/>
      <c r="B49" s="819" t="s">
        <v>2</v>
      </c>
      <c r="C49" s="383" t="s">
        <v>2</v>
      </c>
      <c r="D49" s="383" t="s">
        <v>2</v>
      </c>
      <c r="E49" s="383" t="s">
        <v>2</v>
      </c>
      <c r="F49" s="383" t="s">
        <v>2</v>
      </c>
      <c r="G49" s="31" t="s">
        <v>426</v>
      </c>
      <c r="H49" s="31" t="s">
        <v>1037</v>
      </c>
      <c r="I49" s="506" t="s">
        <v>232</v>
      </c>
    </row>
    <row r="50" spans="1:9" ht="11.25" customHeight="1" thickBot="1" x14ac:dyDescent="0.3">
      <c r="A50" s="808"/>
      <c r="B50" s="523"/>
      <c r="C50" s="524"/>
      <c r="D50" s="524"/>
      <c r="E50" s="525"/>
      <c r="F50" s="525"/>
      <c r="G50" s="521"/>
      <c r="H50" s="521"/>
      <c r="I50" s="522"/>
    </row>
    <row r="51" spans="1:9" ht="53.1" customHeight="1" thickTop="1" x14ac:dyDescent="0.25">
      <c r="A51" s="808"/>
      <c r="B51" s="817" t="s">
        <v>2</v>
      </c>
      <c r="C51" s="508" t="s">
        <v>2</v>
      </c>
      <c r="D51" s="508" t="s">
        <v>2</v>
      </c>
      <c r="E51" s="508" t="s">
        <v>2</v>
      </c>
      <c r="F51" s="508" t="s">
        <v>2</v>
      </c>
      <c r="G51" s="510" t="s">
        <v>1135</v>
      </c>
      <c r="H51" s="511" t="s">
        <v>673</v>
      </c>
      <c r="I51" s="512" t="s">
        <v>574</v>
      </c>
    </row>
    <row r="52" spans="1:9" ht="18.75" customHeight="1" x14ac:dyDescent="0.25">
      <c r="A52" s="808"/>
      <c r="B52" s="3625"/>
      <c r="C52" s="3626"/>
      <c r="D52" s="3626"/>
      <c r="E52" s="3626"/>
      <c r="F52" s="3626"/>
      <c r="G52" s="34"/>
      <c r="H52" s="2897" t="s">
        <v>1414</v>
      </c>
      <c r="I52" s="2898"/>
    </row>
    <row r="53" spans="1:9" ht="53.1" customHeight="1" x14ac:dyDescent="0.25">
      <c r="A53" s="808"/>
      <c r="B53" s="803" t="s">
        <v>2</v>
      </c>
      <c r="C53" s="383" t="s">
        <v>2</v>
      </c>
      <c r="D53" s="383" t="s">
        <v>2</v>
      </c>
      <c r="E53" s="383" t="s">
        <v>2</v>
      </c>
      <c r="F53" s="383" t="s">
        <v>2</v>
      </c>
      <c r="G53" s="34" t="s">
        <v>1136</v>
      </c>
      <c r="H53" s="52" t="s">
        <v>343</v>
      </c>
      <c r="I53" s="514" t="s">
        <v>810</v>
      </c>
    </row>
    <row r="54" spans="1:9" ht="21" customHeight="1" x14ac:dyDescent="0.25">
      <c r="A54" s="808"/>
      <c r="B54" s="3625"/>
      <c r="C54" s="3626"/>
      <c r="D54" s="3626"/>
      <c r="E54" s="3626"/>
      <c r="F54" s="3626"/>
      <c r="G54" s="34"/>
      <c r="H54" s="2897" t="s">
        <v>1414</v>
      </c>
      <c r="I54" s="2898"/>
    </row>
    <row r="55" spans="1:9" ht="53.1" customHeight="1" x14ac:dyDescent="0.25">
      <c r="A55" s="808"/>
      <c r="B55" s="803" t="s">
        <v>2</v>
      </c>
      <c r="C55" s="383" t="s">
        <v>2</v>
      </c>
      <c r="D55" s="383" t="s">
        <v>2</v>
      </c>
      <c r="E55" s="383" t="s">
        <v>2</v>
      </c>
      <c r="F55" s="383" t="s">
        <v>2</v>
      </c>
      <c r="G55" s="34" t="s">
        <v>1138</v>
      </c>
      <c r="H55" s="52" t="s">
        <v>1035</v>
      </c>
      <c r="I55" s="514" t="s">
        <v>1137</v>
      </c>
    </row>
    <row r="56" spans="1:9" ht="18.75" customHeight="1" x14ac:dyDescent="0.25">
      <c r="A56" s="808"/>
      <c r="B56" s="3622"/>
      <c r="C56" s="2752"/>
      <c r="D56" s="2752"/>
      <c r="E56" s="2752"/>
      <c r="F56" s="2752"/>
      <c r="G56" s="34"/>
      <c r="H56" s="2897" t="s">
        <v>1414</v>
      </c>
      <c r="I56" s="2898"/>
    </row>
    <row r="57" spans="1:9" ht="53.1" customHeight="1" thickBot="1" x14ac:dyDescent="0.3">
      <c r="A57" s="808"/>
      <c r="B57" s="822" t="s">
        <v>2</v>
      </c>
      <c r="C57" s="516" t="s">
        <v>2</v>
      </c>
      <c r="D57" s="516" t="s">
        <v>2</v>
      </c>
      <c r="E57" s="516" t="s">
        <v>2</v>
      </c>
      <c r="F57" s="516" t="s">
        <v>2</v>
      </c>
      <c r="G57" s="518" t="s">
        <v>1140</v>
      </c>
      <c r="H57" s="519" t="s">
        <v>343</v>
      </c>
      <c r="I57" s="520" t="s">
        <v>810</v>
      </c>
    </row>
    <row r="58" spans="1:9" ht="13.5" customHeight="1" thickTop="1" thickBot="1" x14ac:dyDescent="0.3">
      <c r="A58" s="808"/>
      <c r="B58" s="526"/>
      <c r="C58" s="527"/>
      <c r="D58" s="527"/>
      <c r="E58" s="528"/>
      <c r="F58" s="528"/>
      <c r="G58" s="3610"/>
      <c r="H58" s="3610"/>
      <c r="I58" s="3611"/>
    </row>
    <row r="59" spans="1:9" ht="53.1" customHeight="1" thickBot="1" x14ac:dyDescent="0.3">
      <c r="A59" s="808"/>
      <c r="B59" s="820" t="s">
        <v>2</v>
      </c>
      <c r="C59" s="384" t="s">
        <v>2</v>
      </c>
      <c r="D59" s="384" t="s">
        <v>2</v>
      </c>
      <c r="E59" s="384" t="s">
        <v>2</v>
      </c>
      <c r="F59" s="384" t="s">
        <v>2</v>
      </c>
      <c r="G59" s="532" t="s">
        <v>1141</v>
      </c>
      <c r="H59" s="351" t="s">
        <v>800</v>
      </c>
      <c r="I59" s="533" t="s">
        <v>8</v>
      </c>
    </row>
    <row r="60" spans="1:9" ht="24" customHeight="1" thickBot="1" x14ac:dyDescent="0.3">
      <c r="A60" s="809"/>
      <c r="B60" s="3612" t="s">
        <v>2537</v>
      </c>
      <c r="C60" s="3613"/>
      <c r="D60" s="3613"/>
      <c r="E60" s="3613"/>
      <c r="F60" s="3613"/>
      <c r="G60" s="3613"/>
      <c r="H60" s="3613"/>
      <c r="I60" s="3613"/>
    </row>
    <row r="61" spans="1:9" ht="53.1" customHeight="1" x14ac:dyDescent="0.25">
      <c r="A61" s="810"/>
      <c r="B61" s="818" t="s">
        <v>2</v>
      </c>
      <c r="C61" s="382" t="s">
        <v>2</v>
      </c>
      <c r="D61" s="382" t="s">
        <v>2</v>
      </c>
      <c r="E61" s="382" t="s">
        <v>2</v>
      </c>
      <c r="F61" s="382" t="s">
        <v>2</v>
      </c>
      <c r="G61" s="193" t="s">
        <v>1132</v>
      </c>
      <c r="H61" s="195" t="s">
        <v>2536</v>
      </c>
      <c r="I61" s="9" t="s">
        <v>8</v>
      </c>
    </row>
    <row r="62" spans="1:9" ht="53.1" customHeight="1" x14ac:dyDescent="0.25">
      <c r="A62" s="810"/>
      <c r="B62" s="819" t="s">
        <v>2</v>
      </c>
      <c r="C62" s="383" t="s">
        <v>2</v>
      </c>
      <c r="D62" s="383" t="s">
        <v>2</v>
      </c>
      <c r="E62" s="383" t="s">
        <v>2</v>
      </c>
      <c r="F62" s="383" t="s">
        <v>2</v>
      </c>
      <c r="G62" s="30" t="s">
        <v>1133</v>
      </c>
      <c r="H62" s="39" t="s">
        <v>76</v>
      </c>
      <c r="I62" s="323" t="s">
        <v>579</v>
      </c>
    </row>
    <row r="63" spans="1:9" ht="53.1" customHeight="1" x14ac:dyDescent="0.25">
      <c r="A63" s="810"/>
      <c r="B63" s="819" t="s">
        <v>2</v>
      </c>
      <c r="C63" s="383" t="s">
        <v>2</v>
      </c>
      <c r="D63" s="383" t="s">
        <v>2</v>
      </c>
      <c r="E63" s="383" t="s">
        <v>2</v>
      </c>
      <c r="F63" s="383" t="s">
        <v>2</v>
      </c>
      <c r="G63" s="30" t="s">
        <v>426</v>
      </c>
      <c r="H63" s="51" t="s">
        <v>1037</v>
      </c>
      <c r="I63" s="452" t="s">
        <v>232</v>
      </c>
    </row>
    <row r="64" spans="1:9" ht="53.1" customHeight="1" x14ac:dyDescent="0.25">
      <c r="A64" s="810"/>
      <c r="B64" s="819" t="s">
        <v>2</v>
      </c>
      <c r="C64" s="383" t="s">
        <v>2</v>
      </c>
      <c r="D64" s="383" t="s">
        <v>2</v>
      </c>
      <c r="E64" s="383" t="s">
        <v>2</v>
      </c>
      <c r="F64" s="383" t="s">
        <v>2</v>
      </c>
      <c r="G64" s="34" t="s">
        <v>1135</v>
      </c>
      <c r="H64" s="39" t="s">
        <v>1144</v>
      </c>
      <c r="I64" s="4" t="s">
        <v>574</v>
      </c>
    </row>
    <row r="65" spans="1:9" ht="53.1" customHeight="1" x14ac:dyDescent="0.25">
      <c r="A65" s="810"/>
      <c r="B65" s="819" t="s">
        <v>2</v>
      </c>
      <c r="C65" s="383" t="s">
        <v>2</v>
      </c>
      <c r="D65" s="383" t="s">
        <v>2</v>
      </c>
      <c r="E65" s="383" t="s">
        <v>2</v>
      </c>
      <c r="F65" s="383" t="s">
        <v>2</v>
      </c>
      <c r="G65" s="34" t="s">
        <v>1136</v>
      </c>
      <c r="H65" s="39" t="s">
        <v>1144</v>
      </c>
      <c r="I65" s="4" t="s">
        <v>810</v>
      </c>
    </row>
    <row r="66" spans="1:9" ht="53.1" customHeight="1" x14ac:dyDescent="0.25">
      <c r="A66" s="810"/>
      <c r="B66" s="819" t="s">
        <v>2</v>
      </c>
      <c r="C66" s="383" t="s">
        <v>2</v>
      </c>
      <c r="D66" s="383" t="s">
        <v>2</v>
      </c>
      <c r="E66" s="383" t="s">
        <v>2</v>
      </c>
      <c r="F66" s="383" t="s">
        <v>2</v>
      </c>
      <c r="G66" s="34" t="s">
        <v>1138</v>
      </c>
      <c r="H66" s="39" t="s">
        <v>1144</v>
      </c>
      <c r="I66" s="4" t="s">
        <v>1137</v>
      </c>
    </row>
    <row r="67" spans="1:9" ht="53.1" customHeight="1" x14ac:dyDescent="0.25">
      <c r="A67" s="810"/>
      <c r="B67" s="819" t="s">
        <v>2</v>
      </c>
      <c r="C67" s="383" t="s">
        <v>2</v>
      </c>
      <c r="D67" s="383" t="s">
        <v>2</v>
      </c>
      <c r="E67" s="383" t="s">
        <v>2</v>
      </c>
      <c r="F67" s="383" t="s">
        <v>2</v>
      </c>
      <c r="G67" s="34" t="s">
        <v>1140</v>
      </c>
      <c r="H67" s="39" t="s">
        <v>1144</v>
      </c>
      <c r="I67" s="4" t="s">
        <v>810</v>
      </c>
    </row>
    <row r="68" spans="1:9" ht="53.1" customHeight="1" thickBot="1" x14ac:dyDescent="0.3">
      <c r="A68" s="810"/>
      <c r="B68" s="820" t="s">
        <v>2</v>
      </c>
      <c r="C68" s="384" t="s">
        <v>2</v>
      </c>
      <c r="D68" s="384" t="s">
        <v>2</v>
      </c>
      <c r="E68" s="384" t="s">
        <v>2</v>
      </c>
      <c r="F68" s="384" t="s">
        <v>2</v>
      </c>
      <c r="G68" s="145" t="s">
        <v>1141</v>
      </c>
      <c r="H68" s="197" t="s">
        <v>800</v>
      </c>
      <c r="I68" s="146" t="s">
        <v>8</v>
      </c>
    </row>
    <row r="69" spans="1:9" ht="24" customHeight="1" thickBot="1" x14ac:dyDescent="0.3">
      <c r="A69" s="809"/>
      <c r="B69" s="3614" t="s">
        <v>1068</v>
      </c>
      <c r="C69" s="3615"/>
      <c r="D69" s="3615"/>
      <c r="E69" s="3615"/>
      <c r="F69" s="3615"/>
      <c r="G69" s="3615"/>
      <c r="H69" s="3615"/>
      <c r="I69" s="3615"/>
    </row>
    <row r="70" spans="1:9" ht="79.5" customHeight="1" x14ac:dyDescent="0.25">
      <c r="A70" s="810"/>
      <c r="B70" s="818" t="s">
        <v>2</v>
      </c>
      <c r="C70" s="382" t="s">
        <v>2</v>
      </c>
      <c r="D70" s="382" t="s">
        <v>2</v>
      </c>
      <c r="E70" s="382" t="s">
        <v>2</v>
      </c>
      <c r="F70" s="382" t="s">
        <v>2</v>
      </c>
      <c r="G70" s="193" t="s">
        <v>1132</v>
      </c>
      <c r="H70" s="195" t="s">
        <v>2538</v>
      </c>
      <c r="I70" s="386" t="s">
        <v>8</v>
      </c>
    </row>
    <row r="71" spans="1:9" ht="53.1" customHeight="1" x14ac:dyDescent="0.25">
      <c r="A71" s="810"/>
      <c r="B71" s="819" t="s">
        <v>2</v>
      </c>
      <c r="C71" s="383" t="s">
        <v>2</v>
      </c>
      <c r="D71" s="383" t="s">
        <v>2</v>
      </c>
      <c r="E71" s="383" t="s">
        <v>2</v>
      </c>
      <c r="F71" s="383" t="s">
        <v>2</v>
      </c>
      <c r="G71" s="30" t="s">
        <v>1133</v>
      </c>
      <c r="H71" s="39" t="s">
        <v>76</v>
      </c>
      <c r="I71" s="323" t="s">
        <v>579</v>
      </c>
    </row>
    <row r="72" spans="1:9" ht="53.1" customHeight="1" x14ac:dyDescent="0.25">
      <c r="A72" s="810"/>
      <c r="B72" s="819" t="s">
        <v>2</v>
      </c>
      <c r="C72" s="383" t="s">
        <v>2</v>
      </c>
      <c r="D72" s="383" t="s">
        <v>2</v>
      </c>
      <c r="E72" s="383" t="s">
        <v>2</v>
      </c>
      <c r="F72" s="383" t="s">
        <v>2</v>
      </c>
      <c r="G72" s="30" t="s">
        <v>426</v>
      </c>
      <c r="H72" s="51" t="s">
        <v>1037</v>
      </c>
      <c r="I72" s="452" t="s">
        <v>232</v>
      </c>
    </row>
    <row r="73" spans="1:9" ht="53.1" customHeight="1" x14ac:dyDescent="0.25">
      <c r="A73" s="810"/>
      <c r="B73" s="819" t="s">
        <v>2</v>
      </c>
      <c r="C73" s="383" t="s">
        <v>2</v>
      </c>
      <c r="D73" s="383" t="s">
        <v>2</v>
      </c>
      <c r="E73" s="383" t="s">
        <v>2</v>
      </c>
      <c r="F73" s="383" t="s">
        <v>2</v>
      </c>
      <c r="G73" s="34" t="s">
        <v>1135</v>
      </c>
      <c r="H73" s="39" t="s">
        <v>645</v>
      </c>
      <c r="I73" s="4" t="s">
        <v>574</v>
      </c>
    </row>
    <row r="74" spans="1:9" ht="53.1" customHeight="1" x14ac:dyDescent="0.25">
      <c r="A74" s="810"/>
      <c r="B74" s="819" t="s">
        <v>2</v>
      </c>
      <c r="C74" s="383" t="s">
        <v>2</v>
      </c>
      <c r="D74" s="383" t="s">
        <v>2</v>
      </c>
      <c r="E74" s="383" t="s">
        <v>2</v>
      </c>
      <c r="F74" s="383" t="s">
        <v>2</v>
      </c>
      <c r="G74" s="34" t="s">
        <v>1136</v>
      </c>
      <c r="H74" s="39" t="s">
        <v>645</v>
      </c>
      <c r="I74" s="4" t="s">
        <v>810</v>
      </c>
    </row>
    <row r="75" spans="1:9" ht="53.1" customHeight="1" x14ac:dyDescent="0.25">
      <c r="A75" s="810"/>
      <c r="B75" s="819" t="s">
        <v>2</v>
      </c>
      <c r="C75" s="383" t="s">
        <v>2</v>
      </c>
      <c r="D75" s="383" t="s">
        <v>2</v>
      </c>
      <c r="E75" s="383" t="s">
        <v>2</v>
      </c>
      <c r="F75" s="383" t="s">
        <v>2</v>
      </c>
      <c r="G75" s="34" t="s">
        <v>1138</v>
      </c>
      <c r="H75" s="39" t="s">
        <v>645</v>
      </c>
      <c r="I75" s="4" t="s">
        <v>1137</v>
      </c>
    </row>
    <row r="76" spans="1:9" ht="53.1" customHeight="1" x14ac:dyDescent="0.25">
      <c r="A76" s="810"/>
      <c r="B76" s="819" t="s">
        <v>2</v>
      </c>
      <c r="C76" s="383" t="s">
        <v>2</v>
      </c>
      <c r="D76" s="383" t="s">
        <v>2</v>
      </c>
      <c r="E76" s="383" t="s">
        <v>2</v>
      </c>
      <c r="F76" s="383" t="s">
        <v>2</v>
      </c>
      <c r="G76" s="34" t="s">
        <v>1139</v>
      </c>
      <c r="H76" s="39" t="s">
        <v>1146</v>
      </c>
      <c r="I76" s="4" t="s">
        <v>578</v>
      </c>
    </row>
    <row r="77" spans="1:9" ht="53.1" customHeight="1" thickBot="1" x14ac:dyDescent="0.3">
      <c r="A77" s="810"/>
      <c r="B77" s="820" t="s">
        <v>2</v>
      </c>
      <c r="C77" s="384" t="s">
        <v>2</v>
      </c>
      <c r="D77" s="384" t="s">
        <v>2</v>
      </c>
      <c r="E77" s="384" t="s">
        <v>2</v>
      </c>
      <c r="F77" s="384" t="s">
        <v>2</v>
      </c>
      <c r="G77" s="34" t="s">
        <v>1140</v>
      </c>
      <c r="H77" s="51" t="s">
        <v>1036</v>
      </c>
      <c r="I77" s="4" t="s">
        <v>810</v>
      </c>
    </row>
    <row r="78" spans="1:9" ht="24" customHeight="1" thickBot="1" x14ac:dyDescent="0.3">
      <c r="A78" s="828"/>
      <c r="B78" s="3620" t="s">
        <v>2716</v>
      </c>
      <c r="C78" s="3621"/>
      <c r="D78" s="3621"/>
      <c r="E78" s="3621"/>
      <c r="F78" s="3621"/>
      <c r="G78" s="3621"/>
      <c r="H78" s="3621"/>
      <c r="I78" s="3621"/>
    </row>
    <row r="79" spans="1:9" ht="53.1" customHeight="1" x14ac:dyDescent="0.25">
      <c r="A79" s="829"/>
      <c r="B79" s="818" t="s">
        <v>2</v>
      </c>
      <c r="C79" s="824"/>
      <c r="D79" s="824"/>
      <c r="E79" s="824"/>
      <c r="F79" s="824"/>
      <c r="G79" s="193" t="s">
        <v>1132</v>
      </c>
      <c r="H79" s="195" t="s">
        <v>2536</v>
      </c>
      <c r="I79" s="9" t="s">
        <v>8</v>
      </c>
    </row>
    <row r="80" spans="1:9" ht="53.1" customHeight="1" x14ac:dyDescent="0.25">
      <c r="A80" s="829"/>
      <c r="B80" s="819" t="s">
        <v>2</v>
      </c>
      <c r="C80" s="825"/>
      <c r="D80" s="825"/>
      <c r="E80" s="825"/>
      <c r="F80" s="825"/>
      <c r="G80" s="30" t="s">
        <v>1133</v>
      </c>
      <c r="H80" s="39" t="s">
        <v>76</v>
      </c>
      <c r="I80" s="323" t="s">
        <v>579</v>
      </c>
    </row>
    <row r="81" spans="1:9" ht="53.1" customHeight="1" x14ac:dyDescent="0.25">
      <c r="A81" s="829"/>
      <c r="B81" s="819" t="s">
        <v>2</v>
      </c>
      <c r="C81" s="825"/>
      <c r="D81" s="825"/>
      <c r="E81" s="825"/>
      <c r="F81" s="825"/>
      <c r="G81" s="30" t="s">
        <v>426</v>
      </c>
      <c r="H81" s="51" t="s">
        <v>1037</v>
      </c>
      <c r="I81" s="452" t="s">
        <v>232</v>
      </c>
    </row>
    <row r="82" spans="1:9" ht="53.1" customHeight="1" x14ac:dyDescent="0.25">
      <c r="A82" s="829"/>
      <c r="B82" s="819" t="s">
        <v>2</v>
      </c>
      <c r="C82" s="825"/>
      <c r="D82" s="825"/>
      <c r="E82" s="825"/>
      <c r="F82" s="825"/>
      <c r="G82" s="34" t="s">
        <v>1135</v>
      </c>
      <c r="H82" s="39" t="s">
        <v>1144</v>
      </c>
      <c r="I82" s="4" t="s">
        <v>574</v>
      </c>
    </row>
    <row r="83" spans="1:9" ht="53.1" customHeight="1" x14ac:dyDescent="0.25">
      <c r="A83" s="829"/>
      <c r="B83" s="819" t="s">
        <v>2</v>
      </c>
      <c r="C83" s="825"/>
      <c r="D83" s="825"/>
      <c r="E83" s="825"/>
      <c r="F83" s="825"/>
      <c r="G83" s="34" t="s">
        <v>1136</v>
      </c>
      <c r="H83" s="39" t="s">
        <v>1144</v>
      </c>
      <c r="I83" s="4" t="s">
        <v>810</v>
      </c>
    </row>
    <row r="84" spans="1:9" ht="53.1" customHeight="1" x14ac:dyDescent="0.25">
      <c r="A84" s="829"/>
      <c r="B84" s="819" t="s">
        <v>2</v>
      </c>
      <c r="C84" s="825"/>
      <c r="D84" s="825"/>
      <c r="E84" s="825"/>
      <c r="F84" s="825"/>
      <c r="G84" s="34" t="s">
        <v>1138</v>
      </c>
      <c r="H84" s="39" t="s">
        <v>1144</v>
      </c>
      <c r="I84" s="4" t="s">
        <v>1137</v>
      </c>
    </row>
    <row r="85" spans="1:9" ht="53.1" customHeight="1" x14ac:dyDescent="0.25">
      <c r="A85" s="829"/>
      <c r="B85" s="819" t="s">
        <v>2</v>
      </c>
      <c r="C85" s="825"/>
      <c r="D85" s="825"/>
      <c r="E85" s="825"/>
      <c r="F85" s="825"/>
      <c r="G85" s="34" t="s">
        <v>1140</v>
      </c>
      <c r="H85" s="39" t="s">
        <v>1144</v>
      </c>
      <c r="I85" s="4" t="s">
        <v>810</v>
      </c>
    </row>
    <row r="86" spans="1:9" ht="53.1" customHeight="1" thickBot="1" x14ac:dyDescent="0.3">
      <c r="A86" s="829"/>
      <c r="B86" s="820" t="s">
        <v>2</v>
      </c>
      <c r="C86" s="826"/>
      <c r="D86" s="826"/>
      <c r="E86" s="826"/>
      <c r="F86" s="826"/>
      <c r="G86" s="145" t="s">
        <v>1141</v>
      </c>
      <c r="H86" s="197" t="s">
        <v>800</v>
      </c>
      <c r="I86" s="146" t="s">
        <v>8</v>
      </c>
    </row>
    <row r="87" spans="1:9" ht="24" customHeight="1" thickBot="1" x14ac:dyDescent="0.3">
      <c r="A87" s="830"/>
      <c r="B87" s="3614" t="s">
        <v>1068</v>
      </c>
      <c r="C87" s="3615"/>
      <c r="D87" s="3615"/>
      <c r="E87" s="3615"/>
      <c r="F87" s="3615"/>
      <c r="G87" s="3615"/>
      <c r="H87" s="3615"/>
      <c r="I87" s="3615"/>
    </row>
    <row r="88" spans="1:9" ht="79.5" customHeight="1" x14ac:dyDescent="0.25">
      <c r="A88" s="829"/>
      <c r="B88" s="818" t="s">
        <v>2</v>
      </c>
      <c r="C88" s="824"/>
      <c r="D88" s="824"/>
      <c r="E88" s="824"/>
      <c r="F88" s="824"/>
      <c r="G88" s="193" t="s">
        <v>1132</v>
      </c>
      <c r="H88" s="195" t="s">
        <v>2538</v>
      </c>
      <c r="I88" s="386" t="s">
        <v>8</v>
      </c>
    </row>
    <row r="89" spans="1:9" ht="53.1" customHeight="1" x14ac:dyDescent="0.25">
      <c r="A89" s="829"/>
      <c r="B89" s="819" t="s">
        <v>2</v>
      </c>
      <c r="C89" s="825"/>
      <c r="D89" s="825"/>
      <c r="E89" s="825"/>
      <c r="F89" s="825"/>
      <c r="G89" s="30" t="s">
        <v>1133</v>
      </c>
      <c r="H89" s="39" t="s">
        <v>76</v>
      </c>
      <c r="I89" s="323" t="s">
        <v>579</v>
      </c>
    </row>
    <row r="90" spans="1:9" ht="53.1" customHeight="1" x14ac:dyDescent="0.25">
      <c r="A90" s="829"/>
      <c r="B90" s="819" t="s">
        <v>2</v>
      </c>
      <c r="C90" s="825"/>
      <c r="D90" s="825"/>
      <c r="E90" s="825"/>
      <c r="F90" s="825"/>
      <c r="G90" s="30" t="s">
        <v>426</v>
      </c>
      <c r="H90" s="51" t="s">
        <v>1037</v>
      </c>
      <c r="I90" s="452" t="s">
        <v>232</v>
      </c>
    </row>
    <row r="91" spans="1:9" ht="53.1" customHeight="1" x14ac:dyDescent="0.25">
      <c r="A91" s="829"/>
      <c r="B91" s="819" t="s">
        <v>2</v>
      </c>
      <c r="C91" s="825"/>
      <c r="D91" s="825"/>
      <c r="E91" s="825"/>
      <c r="F91" s="825"/>
      <c r="G91" s="34" t="s">
        <v>1135</v>
      </c>
      <c r="H91" s="39" t="s">
        <v>645</v>
      </c>
      <c r="I91" s="4" t="s">
        <v>574</v>
      </c>
    </row>
    <row r="92" spans="1:9" ht="53.1" customHeight="1" x14ac:dyDescent="0.25">
      <c r="A92" s="829"/>
      <c r="B92" s="819" t="s">
        <v>2</v>
      </c>
      <c r="C92" s="825"/>
      <c r="D92" s="825"/>
      <c r="E92" s="825"/>
      <c r="F92" s="825"/>
      <c r="G92" s="34" t="s">
        <v>1136</v>
      </c>
      <c r="H92" s="39" t="s">
        <v>645</v>
      </c>
      <c r="I92" s="4" t="s">
        <v>810</v>
      </c>
    </row>
    <row r="93" spans="1:9" ht="53.1" customHeight="1" x14ac:dyDescent="0.25">
      <c r="A93" s="829"/>
      <c r="B93" s="819" t="s">
        <v>2</v>
      </c>
      <c r="C93" s="825"/>
      <c r="D93" s="825"/>
      <c r="E93" s="825"/>
      <c r="F93" s="825"/>
      <c r="G93" s="34" t="s">
        <v>1138</v>
      </c>
      <c r="H93" s="39" t="s">
        <v>645</v>
      </c>
      <c r="I93" s="4" t="s">
        <v>1137</v>
      </c>
    </row>
    <row r="94" spans="1:9" ht="53.1" customHeight="1" x14ac:dyDescent="0.25">
      <c r="A94" s="829"/>
      <c r="B94" s="819" t="s">
        <v>2</v>
      </c>
      <c r="C94" s="825"/>
      <c r="D94" s="825"/>
      <c r="E94" s="825"/>
      <c r="F94" s="825"/>
      <c r="G94" s="30" t="s">
        <v>1778</v>
      </c>
      <c r="H94" s="30" t="s">
        <v>2710</v>
      </c>
      <c r="I94" s="827" t="s">
        <v>578</v>
      </c>
    </row>
    <row r="95" spans="1:9" ht="53.1" customHeight="1" thickBot="1" x14ac:dyDescent="0.3">
      <c r="A95" s="829"/>
      <c r="B95" s="820" t="s">
        <v>2</v>
      </c>
      <c r="C95" s="826"/>
      <c r="D95" s="826"/>
      <c r="E95" s="826"/>
      <c r="F95" s="826"/>
      <c r="G95" s="34" t="s">
        <v>1140</v>
      </c>
      <c r="H95" s="51" t="s">
        <v>1036</v>
      </c>
      <c r="I95" s="4" t="s">
        <v>810</v>
      </c>
    </row>
    <row r="96" spans="1:9" ht="24" customHeight="1" thickBot="1" x14ac:dyDescent="0.3">
      <c r="A96" s="811"/>
      <c r="B96" s="3616" t="s">
        <v>2715</v>
      </c>
      <c r="C96" s="3617"/>
      <c r="D96" s="3617"/>
      <c r="E96" s="3617"/>
      <c r="F96" s="3617"/>
      <c r="G96" s="3617"/>
      <c r="H96" s="3617"/>
      <c r="I96" s="3617"/>
    </row>
    <row r="97" spans="1:9" ht="67.5" customHeight="1" x14ac:dyDescent="0.25">
      <c r="A97" s="812"/>
      <c r="B97" s="818" t="s">
        <v>2</v>
      </c>
      <c r="C97" s="382" t="s">
        <v>2</v>
      </c>
      <c r="D97" s="382" t="s">
        <v>2</v>
      </c>
      <c r="E97" s="382" t="s">
        <v>2</v>
      </c>
      <c r="F97" s="382" t="s">
        <v>2</v>
      </c>
      <c r="G97" s="193" t="s">
        <v>1132</v>
      </c>
      <c r="H97" s="195" t="s">
        <v>2540</v>
      </c>
      <c r="I97" s="9" t="s">
        <v>8</v>
      </c>
    </row>
    <row r="98" spans="1:9" ht="53.1" customHeight="1" x14ac:dyDescent="0.25">
      <c r="A98" s="812"/>
      <c r="B98" s="819" t="s">
        <v>2</v>
      </c>
      <c r="C98" s="383" t="s">
        <v>2</v>
      </c>
      <c r="D98" s="383" t="s">
        <v>2</v>
      </c>
      <c r="E98" s="383" t="s">
        <v>2</v>
      </c>
      <c r="F98" s="383" t="s">
        <v>2</v>
      </c>
      <c r="G98" s="30" t="s">
        <v>1133</v>
      </c>
      <c r="H98" s="39" t="s">
        <v>2926</v>
      </c>
      <c r="I98" s="323" t="s">
        <v>579</v>
      </c>
    </row>
    <row r="99" spans="1:9" ht="24" customHeight="1" thickBot="1" x14ac:dyDescent="0.3">
      <c r="A99" s="813"/>
      <c r="B99" s="3618" t="s">
        <v>2717</v>
      </c>
      <c r="C99" s="3619"/>
      <c r="D99" s="3619"/>
      <c r="E99" s="3619"/>
      <c r="F99" s="3619"/>
      <c r="G99" s="3619"/>
      <c r="H99" s="3619"/>
      <c r="I99" s="3619"/>
    </row>
    <row r="100" spans="1:9" ht="67.5" customHeight="1" x14ac:dyDescent="0.25">
      <c r="A100" s="814"/>
      <c r="B100" s="818" t="s">
        <v>2</v>
      </c>
      <c r="C100" s="382" t="s">
        <v>2</v>
      </c>
      <c r="D100" s="382" t="s">
        <v>2</v>
      </c>
      <c r="E100" s="382" t="s">
        <v>2</v>
      </c>
      <c r="F100" s="382" t="s">
        <v>2</v>
      </c>
      <c r="G100" s="193" t="s">
        <v>1132</v>
      </c>
      <c r="H100" s="195" t="s">
        <v>2541</v>
      </c>
      <c r="I100" s="9" t="s">
        <v>8</v>
      </c>
    </row>
    <row r="101" spans="1:9" ht="53.1" customHeight="1" thickBot="1" x14ac:dyDescent="0.3">
      <c r="A101" s="814"/>
      <c r="B101" s="820" t="s">
        <v>2</v>
      </c>
      <c r="C101" s="384" t="s">
        <v>2</v>
      </c>
      <c r="D101" s="384" t="s">
        <v>2</v>
      </c>
      <c r="E101" s="384" t="s">
        <v>2</v>
      </c>
      <c r="F101" s="384" t="s">
        <v>2</v>
      </c>
      <c r="G101" s="145" t="s">
        <v>1141</v>
      </c>
      <c r="H101" s="197" t="s">
        <v>800</v>
      </c>
      <c r="I101" s="146" t="s">
        <v>8</v>
      </c>
    </row>
    <row r="102" spans="1:9" ht="24" customHeight="1" thickBot="1" x14ac:dyDescent="0.3">
      <c r="A102" s="815"/>
      <c r="B102" s="3608" t="s">
        <v>2718</v>
      </c>
      <c r="C102" s="3609"/>
      <c r="D102" s="3609"/>
      <c r="E102" s="3609"/>
      <c r="F102" s="3609"/>
      <c r="G102" s="3609"/>
      <c r="H102" s="3609"/>
      <c r="I102" s="3609"/>
    </row>
    <row r="103" spans="1:9" ht="67.5" customHeight="1" x14ac:dyDescent="0.25">
      <c r="A103" s="816"/>
      <c r="B103" s="818" t="s">
        <v>2</v>
      </c>
      <c r="C103" s="382" t="s">
        <v>2</v>
      </c>
      <c r="D103" s="382" t="s">
        <v>2</v>
      </c>
      <c r="E103" s="382" t="s">
        <v>2</v>
      </c>
      <c r="F103" s="382" t="s">
        <v>2</v>
      </c>
      <c r="G103" s="193" t="s">
        <v>1132</v>
      </c>
      <c r="H103" s="195" t="s">
        <v>2541</v>
      </c>
      <c r="I103" s="9" t="s">
        <v>8</v>
      </c>
    </row>
    <row r="104" spans="1:9" ht="53.1" customHeight="1" thickBot="1" x14ac:dyDescent="0.3">
      <c r="A104" s="816"/>
      <c r="B104" s="820" t="s">
        <v>2</v>
      </c>
      <c r="C104" s="384" t="s">
        <v>2</v>
      </c>
      <c r="D104" s="384" t="s">
        <v>2</v>
      </c>
      <c r="E104" s="384" t="s">
        <v>2</v>
      </c>
      <c r="F104" s="384" t="s">
        <v>2</v>
      </c>
      <c r="G104" s="145" t="s">
        <v>1141</v>
      </c>
      <c r="H104" s="144" t="s">
        <v>8</v>
      </c>
      <c r="I104" s="852" t="s">
        <v>8</v>
      </c>
    </row>
    <row r="105" spans="1:9" ht="24" customHeight="1" x14ac:dyDescent="0.25"/>
    <row r="106" spans="1:9" ht="53.1" customHeight="1" x14ac:dyDescent="0.25"/>
    <row r="107" spans="1:9" ht="53.1" customHeight="1" x14ac:dyDescent="0.25"/>
    <row r="108" spans="1:9" ht="53.1" customHeight="1" x14ac:dyDescent="0.25"/>
    <row r="109" spans="1:9" ht="53.1" customHeight="1" x14ac:dyDescent="0.25"/>
    <row r="110" spans="1:9" ht="53.1" customHeight="1" x14ac:dyDescent="0.25"/>
    <row r="111" spans="1:9" ht="53.1" customHeight="1" x14ac:dyDescent="0.25"/>
    <row r="112" spans="1:9" ht="53.1" customHeight="1" x14ac:dyDescent="0.25"/>
    <row r="113" ht="53.1" customHeight="1" x14ac:dyDescent="0.25"/>
    <row r="114" ht="24" customHeight="1" x14ac:dyDescent="0.25"/>
    <row r="115" ht="79.5" customHeight="1" x14ac:dyDescent="0.25"/>
    <row r="116" ht="53.1" customHeight="1" x14ac:dyDescent="0.25"/>
    <row r="117" ht="53.1" customHeight="1" x14ac:dyDescent="0.25"/>
    <row r="118" ht="53.1" customHeight="1" x14ac:dyDescent="0.25"/>
    <row r="119" ht="53.1" customHeight="1" x14ac:dyDescent="0.25"/>
    <row r="120" ht="53.1" customHeight="1" x14ac:dyDescent="0.25"/>
    <row r="121" ht="53.1" customHeight="1" x14ac:dyDescent="0.25"/>
    <row r="122" ht="53.1" customHeight="1" x14ac:dyDescent="0.25"/>
  </sheetData>
  <sheetProtection algorithmName="SHA-512" hashValue="LfHZBruJIl56VWb0QExTznMTONp14fW4C9u0njKRxKzwsviGVoaE4kI1Vxx8PAOYU9AjmAdLpQEav4rIGaNyAg==" saltValue="w9bkIVuG63Oiu54IJCMo0g==" spinCount="100000" sheet="1" objects="1" scenarios="1"/>
  <mergeCells count="30">
    <mergeCell ref="B30:F30"/>
    <mergeCell ref="H30:I30"/>
    <mergeCell ref="B32:F32"/>
    <mergeCell ref="H32:I32"/>
    <mergeCell ref="B34:F34"/>
    <mergeCell ref="H34:I34"/>
    <mergeCell ref="B2:I2"/>
    <mergeCell ref="B56:F56"/>
    <mergeCell ref="H56:I56"/>
    <mergeCell ref="B46:I46"/>
    <mergeCell ref="B52:F52"/>
    <mergeCell ref="H52:I52"/>
    <mergeCell ref="B54:F54"/>
    <mergeCell ref="H54:I54"/>
    <mergeCell ref="B6:I6"/>
    <mergeCell ref="B4:F4"/>
    <mergeCell ref="G4:G5"/>
    <mergeCell ref="H4:H5"/>
    <mergeCell ref="I4:I5"/>
    <mergeCell ref="B14:I14"/>
    <mergeCell ref="B24:I24"/>
    <mergeCell ref="B36:I36"/>
    <mergeCell ref="B102:I102"/>
    <mergeCell ref="G58:I58"/>
    <mergeCell ref="B60:I60"/>
    <mergeCell ref="B69:I69"/>
    <mergeCell ref="B96:I96"/>
    <mergeCell ref="B99:I99"/>
    <mergeCell ref="B78:I78"/>
    <mergeCell ref="B87:I87"/>
  </mergeCells>
  <hyperlinks>
    <hyperlink ref="B3" location="Content!A1" display="Content (Inhaltsverzeichnis)" xr:uid="{278DFF15-97D1-4DAB-8F20-6A61AA9B032C}"/>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FA78-9A93-4F02-9114-B93BB9327472}">
  <dimension ref="A1:X252"/>
  <sheetViews>
    <sheetView workbookViewId="0"/>
  </sheetViews>
  <sheetFormatPr baseColWidth="10" defaultRowHeight="14.25" x14ac:dyDescent="0.2"/>
  <cols>
    <col min="1" max="1" width="2.7109375" style="139" customWidth="1"/>
    <col min="2" max="2" width="13.85546875" style="139" customWidth="1"/>
    <col min="3" max="3" width="18.7109375" style="139" customWidth="1"/>
    <col min="4" max="4" width="7.85546875" style="139" customWidth="1"/>
    <col min="5" max="5" width="8" style="139" customWidth="1"/>
    <col min="6" max="8" width="6.7109375" style="139" customWidth="1"/>
    <col min="9" max="9" width="9.7109375" style="139" customWidth="1"/>
    <col min="10" max="11" width="8.7109375" style="139" customWidth="1"/>
    <col min="12" max="12" width="8.140625" style="139" customWidth="1"/>
    <col min="13" max="13" width="7.5703125" style="139" customWidth="1"/>
    <col min="14" max="14" width="9.5703125" style="139" customWidth="1"/>
    <col min="15" max="15" width="10.42578125" style="139" customWidth="1"/>
    <col min="16" max="16" width="11.42578125" style="139"/>
    <col min="17" max="17" width="11.42578125" style="139" customWidth="1"/>
    <col min="18" max="18" width="7.140625" style="139" customWidth="1"/>
    <col min="19" max="19" width="8.42578125" style="139" customWidth="1"/>
    <col min="20" max="20" width="6.7109375" style="139" customWidth="1"/>
    <col min="21" max="22" width="10.85546875" style="139" customWidth="1"/>
    <col min="23" max="23" width="9.42578125" style="139" customWidth="1"/>
    <col min="24" max="29" width="11.42578125" style="139" customWidth="1"/>
    <col min="30" max="256" width="11.42578125" style="139"/>
    <col min="257" max="257" width="0.85546875" style="139" customWidth="1"/>
    <col min="258" max="258" width="13.5703125" style="139" customWidth="1"/>
    <col min="259" max="259" width="17.28515625" style="139" customWidth="1"/>
    <col min="260" max="270" width="6.7109375" style="139" customWidth="1"/>
    <col min="271" max="271" width="10.42578125" style="139" customWidth="1"/>
    <col min="272" max="512" width="11.42578125" style="139"/>
    <col min="513" max="513" width="0.85546875" style="139" customWidth="1"/>
    <col min="514" max="514" width="13.5703125" style="139" customWidth="1"/>
    <col min="515" max="515" width="17.28515625" style="139" customWidth="1"/>
    <col min="516" max="526" width="6.7109375" style="139" customWidth="1"/>
    <col min="527" max="527" width="10.42578125" style="139" customWidth="1"/>
    <col min="528" max="768" width="11.42578125" style="139"/>
    <col min="769" max="769" width="0.85546875" style="139" customWidth="1"/>
    <col min="770" max="770" width="13.5703125" style="139" customWidth="1"/>
    <col min="771" max="771" width="17.28515625" style="139" customWidth="1"/>
    <col min="772" max="782" width="6.7109375" style="139" customWidth="1"/>
    <col min="783" max="783" width="10.42578125" style="139" customWidth="1"/>
    <col min="784" max="1024" width="11.42578125" style="139"/>
    <col min="1025" max="1025" width="0.85546875" style="139" customWidth="1"/>
    <col min="1026" max="1026" width="13.5703125" style="139" customWidth="1"/>
    <col min="1027" max="1027" width="17.28515625" style="139" customWidth="1"/>
    <col min="1028" max="1038" width="6.7109375" style="139" customWidth="1"/>
    <col min="1039" max="1039" width="10.42578125" style="139" customWidth="1"/>
    <col min="1040" max="1280" width="11.42578125" style="139"/>
    <col min="1281" max="1281" width="0.85546875" style="139" customWidth="1"/>
    <col min="1282" max="1282" width="13.5703125" style="139" customWidth="1"/>
    <col min="1283" max="1283" width="17.28515625" style="139" customWidth="1"/>
    <col min="1284" max="1294" width="6.7109375" style="139" customWidth="1"/>
    <col min="1295" max="1295" width="10.42578125" style="139" customWidth="1"/>
    <col min="1296" max="1536" width="11.42578125" style="139"/>
    <col min="1537" max="1537" width="0.85546875" style="139" customWidth="1"/>
    <col min="1538" max="1538" width="13.5703125" style="139" customWidth="1"/>
    <col min="1539" max="1539" width="17.28515625" style="139" customWidth="1"/>
    <col min="1540" max="1550" width="6.7109375" style="139" customWidth="1"/>
    <col min="1551" max="1551" width="10.42578125" style="139" customWidth="1"/>
    <col min="1552" max="1792" width="11.42578125" style="139"/>
    <col min="1793" max="1793" width="0.85546875" style="139" customWidth="1"/>
    <col min="1794" max="1794" width="13.5703125" style="139" customWidth="1"/>
    <col min="1795" max="1795" width="17.28515625" style="139" customWidth="1"/>
    <col min="1796" max="1806" width="6.7109375" style="139" customWidth="1"/>
    <col min="1807" max="1807" width="10.42578125" style="139" customWidth="1"/>
    <col min="1808" max="2048" width="11.42578125" style="139"/>
    <col min="2049" max="2049" width="0.85546875" style="139" customWidth="1"/>
    <col min="2050" max="2050" width="13.5703125" style="139" customWidth="1"/>
    <col min="2051" max="2051" width="17.28515625" style="139" customWidth="1"/>
    <col min="2052" max="2062" width="6.7109375" style="139" customWidth="1"/>
    <col min="2063" max="2063" width="10.42578125" style="139" customWidth="1"/>
    <col min="2064" max="2304" width="11.42578125" style="139"/>
    <col min="2305" max="2305" width="0.85546875" style="139" customWidth="1"/>
    <col min="2306" max="2306" width="13.5703125" style="139" customWidth="1"/>
    <col min="2307" max="2307" width="17.28515625" style="139" customWidth="1"/>
    <col min="2308" max="2318" width="6.7109375" style="139" customWidth="1"/>
    <col min="2319" max="2319" width="10.42578125" style="139" customWidth="1"/>
    <col min="2320" max="2560" width="11.42578125" style="139"/>
    <col min="2561" max="2561" width="0.85546875" style="139" customWidth="1"/>
    <col min="2562" max="2562" width="13.5703125" style="139" customWidth="1"/>
    <col min="2563" max="2563" width="17.28515625" style="139" customWidth="1"/>
    <col min="2564" max="2574" width="6.7109375" style="139" customWidth="1"/>
    <col min="2575" max="2575" width="10.42578125" style="139" customWidth="1"/>
    <col min="2576" max="2816" width="11.42578125" style="139"/>
    <col min="2817" max="2817" width="0.85546875" style="139" customWidth="1"/>
    <col min="2818" max="2818" width="13.5703125" style="139" customWidth="1"/>
    <col min="2819" max="2819" width="17.28515625" style="139" customWidth="1"/>
    <col min="2820" max="2830" width="6.7109375" style="139" customWidth="1"/>
    <col min="2831" max="2831" width="10.42578125" style="139" customWidth="1"/>
    <col min="2832" max="3072" width="11.42578125" style="139"/>
    <col min="3073" max="3073" width="0.85546875" style="139" customWidth="1"/>
    <col min="3074" max="3074" width="13.5703125" style="139" customWidth="1"/>
    <col min="3075" max="3075" width="17.28515625" style="139" customWidth="1"/>
    <col min="3076" max="3086" width="6.7109375" style="139" customWidth="1"/>
    <col min="3087" max="3087" width="10.42578125" style="139" customWidth="1"/>
    <col min="3088" max="3328" width="11.42578125" style="139"/>
    <col min="3329" max="3329" width="0.85546875" style="139" customWidth="1"/>
    <col min="3330" max="3330" width="13.5703125" style="139" customWidth="1"/>
    <col min="3331" max="3331" width="17.28515625" style="139" customWidth="1"/>
    <col min="3332" max="3342" width="6.7109375" style="139" customWidth="1"/>
    <col min="3343" max="3343" width="10.42578125" style="139" customWidth="1"/>
    <col min="3344" max="3584" width="11.42578125" style="139"/>
    <col min="3585" max="3585" width="0.85546875" style="139" customWidth="1"/>
    <col min="3586" max="3586" width="13.5703125" style="139" customWidth="1"/>
    <col min="3587" max="3587" width="17.28515625" style="139" customWidth="1"/>
    <col min="3588" max="3598" width="6.7109375" style="139" customWidth="1"/>
    <col min="3599" max="3599" width="10.42578125" style="139" customWidth="1"/>
    <col min="3600" max="3840" width="11.42578125" style="139"/>
    <col min="3841" max="3841" width="0.85546875" style="139" customWidth="1"/>
    <col min="3842" max="3842" width="13.5703125" style="139" customWidth="1"/>
    <col min="3843" max="3843" width="17.28515625" style="139" customWidth="1"/>
    <col min="3844" max="3854" width="6.7109375" style="139" customWidth="1"/>
    <col min="3855" max="3855" width="10.42578125" style="139" customWidth="1"/>
    <col min="3856" max="4096" width="11.42578125" style="139"/>
    <col min="4097" max="4097" width="0.85546875" style="139" customWidth="1"/>
    <col min="4098" max="4098" width="13.5703125" style="139" customWidth="1"/>
    <col min="4099" max="4099" width="17.28515625" style="139" customWidth="1"/>
    <col min="4100" max="4110" width="6.7109375" style="139" customWidth="1"/>
    <col min="4111" max="4111" width="10.42578125" style="139" customWidth="1"/>
    <col min="4112" max="4352" width="11.42578125" style="139"/>
    <col min="4353" max="4353" width="0.85546875" style="139" customWidth="1"/>
    <col min="4354" max="4354" width="13.5703125" style="139" customWidth="1"/>
    <col min="4355" max="4355" width="17.28515625" style="139" customWidth="1"/>
    <col min="4356" max="4366" width="6.7109375" style="139" customWidth="1"/>
    <col min="4367" max="4367" width="10.42578125" style="139" customWidth="1"/>
    <col min="4368" max="4608" width="11.42578125" style="139"/>
    <col min="4609" max="4609" width="0.85546875" style="139" customWidth="1"/>
    <col min="4610" max="4610" width="13.5703125" style="139" customWidth="1"/>
    <col min="4611" max="4611" width="17.28515625" style="139" customWidth="1"/>
    <col min="4612" max="4622" width="6.7109375" style="139" customWidth="1"/>
    <col min="4623" max="4623" width="10.42578125" style="139" customWidth="1"/>
    <col min="4624" max="4864" width="11.42578125" style="139"/>
    <col min="4865" max="4865" width="0.85546875" style="139" customWidth="1"/>
    <col min="4866" max="4866" width="13.5703125" style="139" customWidth="1"/>
    <col min="4867" max="4867" width="17.28515625" style="139" customWidth="1"/>
    <col min="4868" max="4878" width="6.7109375" style="139" customWidth="1"/>
    <col min="4879" max="4879" width="10.42578125" style="139" customWidth="1"/>
    <col min="4880" max="5120" width="11.42578125" style="139"/>
    <col min="5121" max="5121" width="0.85546875" style="139" customWidth="1"/>
    <col min="5122" max="5122" width="13.5703125" style="139" customWidth="1"/>
    <col min="5123" max="5123" width="17.28515625" style="139" customWidth="1"/>
    <col min="5124" max="5134" width="6.7109375" style="139" customWidth="1"/>
    <col min="5135" max="5135" width="10.42578125" style="139" customWidth="1"/>
    <col min="5136" max="5376" width="11.42578125" style="139"/>
    <col min="5377" max="5377" width="0.85546875" style="139" customWidth="1"/>
    <col min="5378" max="5378" width="13.5703125" style="139" customWidth="1"/>
    <col min="5379" max="5379" width="17.28515625" style="139" customWidth="1"/>
    <col min="5380" max="5390" width="6.7109375" style="139" customWidth="1"/>
    <col min="5391" max="5391" width="10.42578125" style="139" customWidth="1"/>
    <col min="5392" max="5632" width="11.42578125" style="139"/>
    <col min="5633" max="5633" width="0.85546875" style="139" customWidth="1"/>
    <col min="5634" max="5634" width="13.5703125" style="139" customWidth="1"/>
    <col min="5635" max="5635" width="17.28515625" style="139" customWidth="1"/>
    <col min="5636" max="5646" width="6.7109375" style="139" customWidth="1"/>
    <col min="5647" max="5647" width="10.42578125" style="139" customWidth="1"/>
    <col min="5648" max="5888" width="11.42578125" style="139"/>
    <col min="5889" max="5889" width="0.85546875" style="139" customWidth="1"/>
    <col min="5890" max="5890" width="13.5703125" style="139" customWidth="1"/>
    <col min="5891" max="5891" width="17.28515625" style="139" customWidth="1"/>
    <col min="5892" max="5902" width="6.7109375" style="139" customWidth="1"/>
    <col min="5903" max="5903" width="10.42578125" style="139" customWidth="1"/>
    <col min="5904" max="6144" width="11.42578125" style="139"/>
    <col min="6145" max="6145" width="0.85546875" style="139" customWidth="1"/>
    <col min="6146" max="6146" width="13.5703125" style="139" customWidth="1"/>
    <col min="6147" max="6147" width="17.28515625" style="139" customWidth="1"/>
    <col min="6148" max="6158" width="6.7109375" style="139" customWidth="1"/>
    <col min="6159" max="6159" width="10.42578125" style="139" customWidth="1"/>
    <col min="6160" max="6400" width="11.42578125" style="139"/>
    <col min="6401" max="6401" width="0.85546875" style="139" customWidth="1"/>
    <col min="6402" max="6402" width="13.5703125" style="139" customWidth="1"/>
    <col min="6403" max="6403" width="17.28515625" style="139" customWidth="1"/>
    <col min="6404" max="6414" width="6.7109375" style="139" customWidth="1"/>
    <col min="6415" max="6415" width="10.42578125" style="139" customWidth="1"/>
    <col min="6416" max="6656" width="11.42578125" style="139"/>
    <col min="6657" max="6657" width="0.85546875" style="139" customWidth="1"/>
    <col min="6658" max="6658" width="13.5703125" style="139" customWidth="1"/>
    <col min="6659" max="6659" width="17.28515625" style="139" customWidth="1"/>
    <col min="6660" max="6670" width="6.7109375" style="139" customWidth="1"/>
    <col min="6671" max="6671" width="10.42578125" style="139" customWidth="1"/>
    <col min="6672" max="6912" width="11.42578125" style="139"/>
    <col min="6913" max="6913" width="0.85546875" style="139" customWidth="1"/>
    <col min="6914" max="6914" width="13.5703125" style="139" customWidth="1"/>
    <col min="6915" max="6915" width="17.28515625" style="139" customWidth="1"/>
    <col min="6916" max="6926" width="6.7109375" style="139" customWidth="1"/>
    <col min="6927" max="6927" width="10.42578125" style="139" customWidth="1"/>
    <col min="6928" max="7168" width="11.42578125" style="139"/>
    <col min="7169" max="7169" width="0.85546875" style="139" customWidth="1"/>
    <col min="7170" max="7170" width="13.5703125" style="139" customWidth="1"/>
    <col min="7171" max="7171" width="17.28515625" style="139" customWidth="1"/>
    <col min="7172" max="7182" width="6.7109375" style="139" customWidth="1"/>
    <col min="7183" max="7183" width="10.42578125" style="139" customWidth="1"/>
    <col min="7184" max="7424" width="11.42578125" style="139"/>
    <col min="7425" max="7425" width="0.85546875" style="139" customWidth="1"/>
    <col min="7426" max="7426" width="13.5703125" style="139" customWidth="1"/>
    <col min="7427" max="7427" width="17.28515625" style="139" customWidth="1"/>
    <col min="7428" max="7438" width="6.7109375" style="139" customWidth="1"/>
    <col min="7439" max="7439" width="10.42578125" style="139" customWidth="1"/>
    <col min="7440" max="7680" width="11.42578125" style="139"/>
    <col min="7681" max="7681" width="0.85546875" style="139" customWidth="1"/>
    <col min="7682" max="7682" width="13.5703125" style="139" customWidth="1"/>
    <col min="7683" max="7683" width="17.28515625" style="139" customWidth="1"/>
    <col min="7684" max="7694" width="6.7109375" style="139" customWidth="1"/>
    <col min="7695" max="7695" width="10.42578125" style="139" customWidth="1"/>
    <col min="7696" max="7936" width="11.42578125" style="139"/>
    <col min="7937" max="7937" width="0.85546875" style="139" customWidth="1"/>
    <col min="7938" max="7938" width="13.5703125" style="139" customWidth="1"/>
    <col min="7939" max="7939" width="17.28515625" style="139" customWidth="1"/>
    <col min="7940" max="7950" width="6.7109375" style="139" customWidth="1"/>
    <col min="7951" max="7951" width="10.42578125" style="139" customWidth="1"/>
    <col min="7952" max="8192" width="11.42578125" style="139"/>
    <col min="8193" max="8193" width="0.85546875" style="139" customWidth="1"/>
    <col min="8194" max="8194" width="13.5703125" style="139" customWidth="1"/>
    <col min="8195" max="8195" width="17.28515625" style="139" customWidth="1"/>
    <col min="8196" max="8206" width="6.7109375" style="139" customWidth="1"/>
    <col min="8207" max="8207" width="10.42578125" style="139" customWidth="1"/>
    <col min="8208" max="8448" width="11.42578125" style="139"/>
    <col min="8449" max="8449" width="0.85546875" style="139" customWidth="1"/>
    <col min="8450" max="8450" width="13.5703125" style="139" customWidth="1"/>
    <col min="8451" max="8451" width="17.28515625" style="139" customWidth="1"/>
    <col min="8452" max="8462" width="6.7109375" style="139" customWidth="1"/>
    <col min="8463" max="8463" width="10.42578125" style="139" customWidth="1"/>
    <col min="8464" max="8704" width="11.42578125" style="139"/>
    <col min="8705" max="8705" width="0.85546875" style="139" customWidth="1"/>
    <col min="8706" max="8706" width="13.5703125" style="139" customWidth="1"/>
    <col min="8707" max="8707" width="17.28515625" style="139" customWidth="1"/>
    <col min="8708" max="8718" width="6.7109375" style="139" customWidth="1"/>
    <col min="8719" max="8719" width="10.42578125" style="139" customWidth="1"/>
    <col min="8720" max="8960" width="11.42578125" style="139"/>
    <col min="8961" max="8961" width="0.85546875" style="139" customWidth="1"/>
    <col min="8962" max="8962" width="13.5703125" style="139" customWidth="1"/>
    <col min="8963" max="8963" width="17.28515625" style="139" customWidth="1"/>
    <col min="8964" max="8974" width="6.7109375" style="139" customWidth="1"/>
    <col min="8975" max="8975" width="10.42578125" style="139" customWidth="1"/>
    <col min="8976" max="9216" width="11.42578125" style="139"/>
    <col min="9217" max="9217" width="0.85546875" style="139" customWidth="1"/>
    <col min="9218" max="9218" width="13.5703125" style="139" customWidth="1"/>
    <col min="9219" max="9219" width="17.28515625" style="139" customWidth="1"/>
    <col min="9220" max="9230" width="6.7109375" style="139" customWidth="1"/>
    <col min="9231" max="9231" width="10.42578125" style="139" customWidth="1"/>
    <col min="9232" max="9472" width="11.42578125" style="139"/>
    <col min="9473" max="9473" width="0.85546875" style="139" customWidth="1"/>
    <col min="9474" max="9474" width="13.5703125" style="139" customWidth="1"/>
    <col min="9475" max="9475" width="17.28515625" style="139" customWidth="1"/>
    <col min="9476" max="9486" width="6.7109375" style="139" customWidth="1"/>
    <col min="9487" max="9487" width="10.42578125" style="139" customWidth="1"/>
    <col min="9488" max="9728" width="11.42578125" style="139"/>
    <col min="9729" max="9729" width="0.85546875" style="139" customWidth="1"/>
    <col min="9730" max="9730" width="13.5703125" style="139" customWidth="1"/>
    <col min="9731" max="9731" width="17.28515625" style="139" customWidth="1"/>
    <col min="9732" max="9742" width="6.7109375" style="139" customWidth="1"/>
    <col min="9743" max="9743" width="10.42578125" style="139" customWidth="1"/>
    <col min="9744" max="9984" width="11.42578125" style="139"/>
    <col min="9985" max="9985" width="0.85546875" style="139" customWidth="1"/>
    <col min="9986" max="9986" width="13.5703125" style="139" customWidth="1"/>
    <col min="9987" max="9987" width="17.28515625" style="139" customWidth="1"/>
    <col min="9988" max="9998" width="6.7109375" style="139" customWidth="1"/>
    <col min="9999" max="9999" width="10.42578125" style="139" customWidth="1"/>
    <col min="10000" max="10240" width="11.42578125" style="139"/>
    <col min="10241" max="10241" width="0.85546875" style="139" customWidth="1"/>
    <col min="10242" max="10242" width="13.5703125" style="139" customWidth="1"/>
    <col min="10243" max="10243" width="17.28515625" style="139" customWidth="1"/>
    <col min="10244" max="10254" width="6.7109375" style="139" customWidth="1"/>
    <col min="10255" max="10255" width="10.42578125" style="139" customWidth="1"/>
    <col min="10256" max="10496" width="11.42578125" style="139"/>
    <col min="10497" max="10497" width="0.85546875" style="139" customWidth="1"/>
    <col min="10498" max="10498" width="13.5703125" style="139" customWidth="1"/>
    <col min="10499" max="10499" width="17.28515625" style="139" customWidth="1"/>
    <col min="10500" max="10510" width="6.7109375" style="139" customWidth="1"/>
    <col min="10511" max="10511" width="10.42578125" style="139" customWidth="1"/>
    <col min="10512" max="10752" width="11.42578125" style="139"/>
    <col min="10753" max="10753" width="0.85546875" style="139" customWidth="1"/>
    <col min="10754" max="10754" width="13.5703125" style="139" customWidth="1"/>
    <col min="10755" max="10755" width="17.28515625" style="139" customWidth="1"/>
    <col min="10756" max="10766" width="6.7109375" style="139" customWidth="1"/>
    <col min="10767" max="10767" width="10.42578125" style="139" customWidth="1"/>
    <col min="10768" max="11008" width="11.42578125" style="139"/>
    <col min="11009" max="11009" width="0.85546875" style="139" customWidth="1"/>
    <col min="11010" max="11010" width="13.5703125" style="139" customWidth="1"/>
    <col min="11011" max="11011" width="17.28515625" style="139" customWidth="1"/>
    <col min="11012" max="11022" width="6.7109375" style="139" customWidth="1"/>
    <col min="11023" max="11023" width="10.42578125" style="139" customWidth="1"/>
    <col min="11024" max="11264" width="11.42578125" style="139"/>
    <col min="11265" max="11265" width="0.85546875" style="139" customWidth="1"/>
    <col min="11266" max="11266" width="13.5703125" style="139" customWidth="1"/>
    <col min="11267" max="11267" width="17.28515625" style="139" customWidth="1"/>
    <col min="11268" max="11278" width="6.7109375" style="139" customWidth="1"/>
    <col min="11279" max="11279" width="10.42578125" style="139" customWidth="1"/>
    <col min="11280" max="11520" width="11.42578125" style="139"/>
    <col min="11521" max="11521" width="0.85546875" style="139" customWidth="1"/>
    <col min="11522" max="11522" width="13.5703125" style="139" customWidth="1"/>
    <col min="11523" max="11523" width="17.28515625" style="139" customWidth="1"/>
    <col min="11524" max="11534" width="6.7109375" style="139" customWidth="1"/>
    <col min="11535" max="11535" width="10.42578125" style="139" customWidth="1"/>
    <col min="11536" max="11776" width="11.42578125" style="139"/>
    <col min="11777" max="11777" width="0.85546875" style="139" customWidth="1"/>
    <col min="11778" max="11778" width="13.5703125" style="139" customWidth="1"/>
    <col min="11779" max="11779" width="17.28515625" style="139" customWidth="1"/>
    <col min="11780" max="11790" width="6.7109375" style="139" customWidth="1"/>
    <col min="11791" max="11791" width="10.42578125" style="139" customWidth="1"/>
    <col min="11792" max="12032" width="11.42578125" style="139"/>
    <col min="12033" max="12033" width="0.85546875" style="139" customWidth="1"/>
    <col min="12034" max="12034" width="13.5703125" style="139" customWidth="1"/>
    <col min="12035" max="12035" width="17.28515625" style="139" customWidth="1"/>
    <col min="12036" max="12046" width="6.7109375" style="139" customWidth="1"/>
    <col min="12047" max="12047" width="10.42578125" style="139" customWidth="1"/>
    <col min="12048" max="12288" width="11.42578125" style="139"/>
    <col min="12289" max="12289" width="0.85546875" style="139" customWidth="1"/>
    <col min="12290" max="12290" width="13.5703125" style="139" customWidth="1"/>
    <col min="12291" max="12291" width="17.28515625" style="139" customWidth="1"/>
    <col min="12292" max="12302" width="6.7109375" style="139" customWidth="1"/>
    <col min="12303" max="12303" width="10.42578125" style="139" customWidth="1"/>
    <col min="12304" max="12544" width="11.42578125" style="139"/>
    <col min="12545" max="12545" width="0.85546875" style="139" customWidth="1"/>
    <col min="12546" max="12546" width="13.5703125" style="139" customWidth="1"/>
    <col min="12547" max="12547" width="17.28515625" style="139" customWidth="1"/>
    <col min="12548" max="12558" width="6.7109375" style="139" customWidth="1"/>
    <col min="12559" max="12559" width="10.42578125" style="139" customWidth="1"/>
    <col min="12560" max="12800" width="11.42578125" style="139"/>
    <col min="12801" max="12801" width="0.85546875" style="139" customWidth="1"/>
    <col min="12802" max="12802" width="13.5703125" style="139" customWidth="1"/>
    <col min="12803" max="12803" width="17.28515625" style="139" customWidth="1"/>
    <col min="12804" max="12814" width="6.7109375" style="139" customWidth="1"/>
    <col min="12815" max="12815" width="10.42578125" style="139" customWidth="1"/>
    <col min="12816" max="13056" width="11.42578125" style="139"/>
    <col min="13057" max="13057" width="0.85546875" style="139" customWidth="1"/>
    <col min="13058" max="13058" width="13.5703125" style="139" customWidth="1"/>
    <col min="13059" max="13059" width="17.28515625" style="139" customWidth="1"/>
    <col min="13060" max="13070" width="6.7109375" style="139" customWidth="1"/>
    <col min="13071" max="13071" width="10.42578125" style="139" customWidth="1"/>
    <col min="13072" max="13312" width="11.42578125" style="139"/>
    <col min="13313" max="13313" width="0.85546875" style="139" customWidth="1"/>
    <col min="13314" max="13314" width="13.5703125" style="139" customWidth="1"/>
    <col min="13315" max="13315" width="17.28515625" style="139" customWidth="1"/>
    <col min="13316" max="13326" width="6.7109375" style="139" customWidth="1"/>
    <col min="13327" max="13327" width="10.42578125" style="139" customWidth="1"/>
    <col min="13328" max="13568" width="11.42578125" style="139"/>
    <col min="13569" max="13569" width="0.85546875" style="139" customWidth="1"/>
    <col min="13570" max="13570" width="13.5703125" style="139" customWidth="1"/>
    <col min="13571" max="13571" width="17.28515625" style="139" customWidth="1"/>
    <col min="13572" max="13582" width="6.7109375" style="139" customWidth="1"/>
    <col min="13583" max="13583" width="10.42578125" style="139" customWidth="1"/>
    <col min="13584" max="13824" width="11.42578125" style="139"/>
    <col min="13825" max="13825" width="0.85546875" style="139" customWidth="1"/>
    <col min="13826" max="13826" width="13.5703125" style="139" customWidth="1"/>
    <col min="13827" max="13827" width="17.28515625" style="139" customWidth="1"/>
    <col min="13828" max="13838" width="6.7109375" style="139" customWidth="1"/>
    <col min="13839" max="13839" width="10.42578125" style="139" customWidth="1"/>
    <col min="13840" max="14080" width="11.42578125" style="139"/>
    <col min="14081" max="14081" width="0.85546875" style="139" customWidth="1"/>
    <col min="14082" max="14082" width="13.5703125" style="139" customWidth="1"/>
    <col min="14083" max="14083" width="17.28515625" style="139" customWidth="1"/>
    <col min="14084" max="14094" width="6.7109375" style="139" customWidth="1"/>
    <col min="14095" max="14095" width="10.42578125" style="139" customWidth="1"/>
    <col min="14096" max="14336" width="11.42578125" style="139"/>
    <col min="14337" max="14337" width="0.85546875" style="139" customWidth="1"/>
    <col min="14338" max="14338" width="13.5703125" style="139" customWidth="1"/>
    <col min="14339" max="14339" width="17.28515625" style="139" customWidth="1"/>
    <col min="14340" max="14350" width="6.7109375" style="139" customWidth="1"/>
    <col min="14351" max="14351" width="10.42578125" style="139" customWidth="1"/>
    <col min="14352" max="14592" width="11.42578125" style="139"/>
    <col min="14593" max="14593" width="0.85546875" style="139" customWidth="1"/>
    <col min="14594" max="14594" width="13.5703125" style="139" customWidth="1"/>
    <col min="14595" max="14595" width="17.28515625" style="139" customWidth="1"/>
    <col min="14596" max="14606" width="6.7109375" style="139" customWidth="1"/>
    <col min="14607" max="14607" width="10.42578125" style="139" customWidth="1"/>
    <col min="14608" max="14848" width="11.42578125" style="139"/>
    <col min="14849" max="14849" width="0.85546875" style="139" customWidth="1"/>
    <col min="14850" max="14850" width="13.5703125" style="139" customWidth="1"/>
    <col min="14851" max="14851" width="17.28515625" style="139" customWidth="1"/>
    <col min="14852" max="14862" width="6.7109375" style="139" customWidth="1"/>
    <col min="14863" max="14863" width="10.42578125" style="139" customWidth="1"/>
    <col min="14864" max="15104" width="11.42578125" style="139"/>
    <col min="15105" max="15105" width="0.85546875" style="139" customWidth="1"/>
    <col min="15106" max="15106" width="13.5703125" style="139" customWidth="1"/>
    <col min="15107" max="15107" width="17.28515625" style="139" customWidth="1"/>
    <col min="15108" max="15118" width="6.7109375" style="139" customWidth="1"/>
    <col min="15119" max="15119" width="10.42578125" style="139" customWidth="1"/>
    <col min="15120" max="15360" width="11.42578125" style="139"/>
    <col min="15361" max="15361" width="0.85546875" style="139" customWidth="1"/>
    <col min="15362" max="15362" width="13.5703125" style="139" customWidth="1"/>
    <col min="15363" max="15363" width="17.28515625" style="139" customWidth="1"/>
    <col min="15364" max="15374" width="6.7109375" style="139" customWidth="1"/>
    <col min="15375" max="15375" width="10.42578125" style="139" customWidth="1"/>
    <col min="15376" max="15616" width="11.42578125" style="139"/>
    <col min="15617" max="15617" width="0.85546875" style="139" customWidth="1"/>
    <col min="15618" max="15618" width="13.5703125" style="139" customWidth="1"/>
    <col min="15619" max="15619" width="17.28515625" style="139" customWidth="1"/>
    <col min="15620" max="15630" width="6.7109375" style="139" customWidth="1"/>
    <col min="15631" max="15631" width="10.42578125" style="139" customWidth="1"/>
    <col min="15632" max="15872" width="11.42578125" style="139"/>
    <col min="15873" max="15873" width="0.85546875" style="139" customWidth="1"/>
    <col min="15874" max="15874" width="13.5703125" style="139" customWidth="1"/>
    <col min="15875" max="15875" width="17.28515625" style="139" customWidth="1"/>
    <col min="15876" max="15886" width="6.7109375" style="139" customWidth="1"/>
    <col min="15887" max="15887" width="10.42578125" style="139" customWidth="1"/>
    <col min="15888" max="16128" width="11.42578125" style="139"/>
    <col min="16129" max="16129" width="0.85546875" style="139" customWidth="1"/>
    <col min="16130" max="16130" width="13.5703125" style="139" customWidth="1"/>
    <col min="16131" max="16131" width="17.28515625" style="139" customWidth="1"/>
    <col min="16132" max="16142" width="6.7109375" style="139" customWidth="1"/>
    <col min="16143" max="16143" width="10.42578125" style="139" customWidth="1"/>
    <col min="16144" max="16384" width="11.42578125" style="139"/>
  </cols>
  <sheetData>
    <row r="1" spans="1:15" s="58" customFormat="1" ht="8.25" customHeight="1" x14ac:dyDescent="0.2">
      <c r="A1" s="153"/>
      <c r="B1" s="27"/>
      <c r="C1" s="27"/>
      <c r="D1" s="27"/>
      <c r="E1" s="27"/>
      <c r="F1" s="27"/>
      <c r="G1" s="27"/>
      <c r="H1" s="27"/>
      <c r="I1" s="27"/>
      <c r="J1" s="27"/>
      <c r="K1" s="27"/>
      <c r="L1" s="27"/>
      <c r="M1" s="27"/>
    </row>
    <row r="2" spans="1:15" s="58" customFormat="1" ht="50.25" customHeight="1" x14ac:dyDescent="0.2">
      <c r="B2" s="1402" t="s">
        <v>910</v>
      </c>
      <c r="C2" s="1402"/>
      <c r="D2" s="1402"/>
      <c r="E2" s="1402"/>
      <c r="F2" s="1402"/>
      <c r="G2" s="1402"/>
      <c r="H2" s="1402"/>
      <c r="I2" s="316"/>
      <c r="J2" s="316"/>
      <c r="K2" s="316"/>
      <c r="L2" s="316"/>
      <c r="M2" s="316"/>
    </row>
    <row r="3" spans="1:15" s="1" customFormat="1" ht="14.25" customHeight="1" x14ac:dyDescent="0.25">
      <c r="B3" s="1677" t="s">
        <v>842</v>
      </c>
      <c r="C3" s="1677"/>
      <c r="D3"/>
      <c r="E3"/>
      <c r="F3" s="317"/>
      <c r="G3" s="317"/>
      <c r="H3" s="317"/>
      <c r="I3" s="317"/>
      <c r="J3" s="317"/>
      <c r="K3"/>
      <c r="L3"/>
      <c r="M3"/>
    </row>
    <row r="4" spans="1:15" s="1" customFormat="1" ht="14.25" customHeight="1" thickBot="1" x14ac:dyDescent="0.3">
      <c r="B4" s="343"/>
      <c r="C4"/>
      <c r="D4"/>
      <c r="E4"/>
      <c r="F4" s="317"/>
      <c r="G4" s="317"/>
      <c r="H4" s="317"/>
      <c r="I4" s="317"/>
      <c r="J4" s="317"/>
      <c r="K4"/>
      <c r="L4"/>
      <c r="M4"/>
    </row>
    <row r="5" spans="1:15" s="210" customFormat="1" ht="28.5" customHeight="1" x14ac:dyDescent="0.2">
      <c r="A5" s="209"/>
      <c r="B5" s="1644" t="s">
        <v>3724</v>
      </c>
      <c r="C5" s="1645"/>
      <c r="D5" s="1650" t="s">
        <v>915</v>
      </c>
      <c r="E5" s="1650"/>
      <c r="F5" s="1652" t="s">
        <v>909</v>
      </c>
      <c r="G5" s="1653"/>
      <c r="H5" s="1653"/>
      <c r="I5" s="1653"/>
      <c r="J5" s="1653"/>
      <c r="K5" s="1653"/>
      <c r="L5" s="1653"/>
      <c r="M5" s="1653"/>
      <c r="N5" s="1653"/>
      <c r="O5" s="1654" t="s">
        <v>900</v>
      </c>
    </row>
    <row r="6" spans="1:15" s="210" customFormat="1" ht="29.25" customHeight="1" x14ac:dyDescent="0.2">
      <c r="A6" s="209"/>
      <c r="B6" s="1646"/>
      <c r="C6" s="1647"/>
      <c r="D6" s="1651"/>
      <c r="E6" s="1651"/>
      <c r="F6" s="1657" t="s">
        <v>2895</v>
      </c>
      <c r="G6" s="1658"/>
      <c r="H6" s="1658"/>
      <c r="I6" s="1658"/>
      <c r="J6" s="1658"/>
      <c r="K6" s="1658"/>
      <c r="L6" s="1658"/>
      <c r="M6" s="1659" t="s">
        <v>2894</v>
      </c>
      <c r="N6" s="1659" t="s">
        <v>905</v>
      </c>
      <c r="O6" s="1655"/>
    </row>
    <row r="7" spans="1:15" s="210" customFormat="1" ht="134.25" customHeight="1" x14ac:dyDescent="0.2">
      <c r="A7" s="209"/>
      <c r="B7" s="1648"/>
      <c r="C7" s="1649"/>
      <c r="D7" s="211" t="s">
        <v>906</v>
      </c>
      <c r="E7" s="211" t="s">
        <v>907</v>
      </c>
      <c r="F7" s="211" t="s">
        <v>2896</v>
      </c>
      <c r="G7" s="211" t="s">
        <v>901</v>
      </c>
      <c r="H7" s="211" t="s">
        <v>2893</v>
      </c>
      <c r="I7" s="211" t="s">
        <v>902</v>
      </c>
      <c r="J7" s="211" t="s">
        <v>903</v>
      </c>
      <c r="K7" s="211" t="s">
        <v>904</v>
      </c>
      <c r="L7" s="211" t="s">
        <v>908</v>
      </c>
      <c r="M7" s="1660"/>
      <c r="N7" s="1660"/>
      <c r="O7" s="1656"/>
    </row>
    <row r="8" spans="1:15" s="210" customFormat="1" ht="6.75" customHeight="1" thickBot="1" x14ac:dyDescent="0.3">
      <c r="A8" s="209"/>
      <c r="B8" s="212"/>
      <c r="C8" s="212"/>
      <c r="D8" s="213"/>
      <c r="E8" s="213"/>
      <c r="F8" s="213"/>
      <c r="G8" s="213"/>
      <c r="H8" s="213"/>
      <c r="I8" s="213"/>
      <c r="J8" s="213"/>
      <c r="K8" s="213"/>
      <c r="L8" s="213"/>
      <c r="M8" s="214"/>
      <c r="N8" s="214"/>
      <c r="O8" s="212"/>
    </row>
    <row r="9" spans="1:15" s="210" customFormat="1" ht="35.25" customHeight="1" thickBot="1" x14ac:dyDescent="0.25">
      <c r="A9" s="209"/>
      <c r="B9" s="1672" t="s">
        <v>899</v>
      </c>
      <c r="C9" s="1673"/>
      <c r="D9" s="1673"/>
      <c r="E9" s="1673"/>
      <c r="F9" s="1673"/>
      <c r="G9" s="1673"/>
      <c r="H9" s="1673"/>
      <c r="I9" s="1673"/>
      <c r="J9" s="1673"/>
      <c r="K9" s="1673"/>
      <c r="L9" s="1673"/>
      <c r="M9" s="1673"/>
      <c r="N9" s="1673"/>
      <c r="O9" s="1674"/>
    </row>
    <row r="10" spans="1:15" s="210" customFormat="1" ht="30.75" customHeight="1" x14ac:dyDescent="0.2">
      <c r="B10" s="1675" t="s">
        <v>1482</v>
      </c>
      <c r="C10" s="625" t="s">
        <v>894</v>
      </c>
      <c r="D10" s="623"/>
      <c r="E10" s="623"/>
      <c r="F10" s="623"/>
      <c r="G10" s="623"/>
      <c r="H10" s="623"/>
      <c r="I10" s="623"/>
      <c r="J10" s="623"/>
      <c r="K10" s="623"/>
      <c r="L10" s="623"/>
      <c r="M10" s="623"/>
      <c r="N10" s="623"/>
      <c r="O10" s="626" t="str">
        <f t="shared" ref="O10:O16" si="0">IF(AND(D10="",E10="",F10="",I10="",N10=""),"",SUM(D10:N10))</f>
        <v/>
      </c>
    </row>
    <row r="11" spans="1:15" s="210" customFormat="1" ht="31.5" customHeight="1" x14ac:dyDescent="0.2">
      <c r="B11" s="1624"/>
      <c r="C11" s="617" t="s">
        <v>2886</v>
      </c>
      <c r="D11" s="624"/>
      <c r="E11" s="624"/>
      <c r="F11" s="624"/>
      <c r="G11" s="624"/>
      <c r="H11" s="624"/>
      <c r="I11" s="624"/>
      <c r="J11" s="624"/>
      <c r="K11" s="624"/>
      <c r="L11" s="624"/>
      <c r="M11" s="624"/>
      <c r="N11" s="624"/>
      <c r="O11" s="618" t="str">
        <f t="shared" si="0"/>
        <v/>
      </c>
    </row>
    <row r="12" spans="1:15" s="210" customFormat="1" ht="30.75" customHeight="1" x14ac:dyDescent="0.2">
      <c r="B12" s="1624"/>
      <c r="C12" s="617" t="s">
        <v>895</v>
      </c>
      <c r="D12" s="624"/>
      <c r="E12" s="624"/>
      <c r="F12" s="624"/>
      <c r="G12" s="624"/>
      <c r="H12" s="624"/>
      <c r="I12" s="624"/>
      <c r="J12" s="624"/>
      <c r="K12" s="624"/>
      <c r="L12" s="624"/>
      <c r="M12" s="624"/>
      <c r="N12" s="624"/>
      <c r="O12" s="618" t="str">
        <f t="shared" si="0"/>
        <v/>
      </c>
    </row>
    <row r="13" spans="1:15" s="210" customFormat="1" ht="29.25" customHeight="1" x14ac:dyDescent="0.2">
      <c r="B13" s="1624" t="s">
        <v>896</v>
      </c>
      <c r="C13" s="1676"/>
      <c r="D13" s="624"/>
      <c r="E13" s="624"/>
      <c r="F13" s="624"/>
      <c r="G13" s="624"/>
      <c r="H13" s="624"/>
      <c r="I13" s="624"/>
      <c r="J13" s="624"/>
      <c r="K13" s="624"/>
      <c r="L13" s="624"/>
      <c r="M13" s="624"/>
      <c r="N13" s="624"/>
      <c r="O13" s="618" t="str">
        <f t="shared" si="0"/>
        <v/>
      </c>
    </row>
    <row r="14" spans="1:15" s="210" customFormat="1" ht="28.5" customHeight="1" x14ac:dyDescent="0.2">
      <c r="B14" s="1624" t="s">
        <v>897</v>
      </c>
      <c r="C14" s="1625"/>
      <c r="D14" s="1191"/>
      <c r="E14" s="215"/>
      <c r="F14" s="215"/>
      <c r="G14" s="215"/>
      <c r="H14" s="215"/>
      <c r="I14" s="215"/>
      <c r="J14" s="215"/>
      <c r="K14" s="215"/>
      <c r="L14" s="215"/>
      <c r="M14" s="215"/>
      <c r="N14" s="215"/>
      <c r="O14" s="217" t="str">
        <f t="shared" si="0"/>
        <v/>
      </c>
    </row>
    <row r="15" spans="1:15" s="210" customFormat="1" ht="27" customHeight="1" x14ac:dyDescent="0.2">
      <c r="B15" s="1624" t="s">
        <v>898</v>
      </c>
      <c r="C15" s="1626"/>
      <c r="D15" s="1189"/>
      <c r="E15" s="216"/>
      <c r="F15" s="216"/>
      <c r="G15" s="216"/>
      <c r="H15" s="216"/>
      <c r="I15" s="216"/>
      <c r="J15" s="216"/>
      <c r="K15" s="216"/>
      <c r="L15" s="216"/>
      <c r="M15" s="216"/>
      <c r="N15" s="216"/>
      <c r="O15" s="217" t="str">
        <f t="shared" si="0"/>
        <v/>
      </c>
    </row>
    <row r="16" spans="1:15" s="210" customFormat="1" ht="28.5" customHeight="1" x14ac:dyDescent="0.2">
      <c r="B16" s="1627" t="s">
        <v>2887</v>
      </c>
      <c r="C16" s="1628"/>
      <c r="D16" s="1192"/>
      <c r="E16" s="218"/>
      <c r="F16" s="218"/>
      <c r="G16" s="218"/>
      <c r="H16" s="218"/>
      <c r="I16" s="218"/>
      <c r="J16" s="218"/>
      <c r="K16" s="218"/>
      <c r="L16" s="218"/>
      <c r="M16" s="218"/>
      <c r="N16" s="218"/>
      <c r="O16" s="219" t="str">
        <f t="shared" si="0"/>
        <v/>
      </c>
    </row>
    <row r="17" spans="2:20" s="210" customFormat="1" ht="28.5" customHeight="1" thickBot="1" x14ac:dyDescent="0.25">
      <c r="B17" s="1661" t="s">
        <v>3718</v>
      </c>
      <c r="C17" s="1662"/>
      <c r="D17" s="220" t="str">
        <f>IF(AND(D10="",D11="",D12="",D13="",D14="",D15="",D16=""),"",SUM(D10:D16))</f>
        <v/>
      </c>
      <c r="E17" s="269" t="str">
        <f t="shared" ref="E17:O17" si="1">IF(AND(E10="",E11="",E12="",E13="",E14="",E15="",E16=""),"",SUM(E10:E16))</f>
        <v/>
      </c>
      <c r="F17" s="220" t="str">
        <f t="shared" si="1"/>
        <v/>
      </c>
      <c r="G17" s="270" t="str">
        <f t="shared" si="1"/>
        <v/>
      </c>
      <c r="H17" s="220" t="str">
        <f t="shared" si="1"/>
        <v/>
      </c>
      <c r="I17" s="220" t="str">
        <f t="shared" si="1"/>
        <v/>
      </c>
      <c r="J17" s="220" t="str">
        <f t="shared" si="1"/>
        <v/>
      </c>
      <c r="K17" s="220" t="str">
        <f t="shared" si="1"/>
        <v/>
      </c>
      <c r="L17" s="220" t="str">
        <f t="shared" si="1"/>
        <v/>
      </c>
      <c r="M17" s="220" t="str">
        <f t="shared" si="1"/>
        <v/>
      </c>
      <c r="N17" s="220" t="str">
        <f t="shared" si="1"/>
        <v/>
      </c>
      <c r="O17" s="221" t="str">
        <f t="shared" si="1"/>
        <v/>
      </c>
    </row>
    <row r="18" spans="2:20" s="210" customFormat="1" ht="3.95" customHeight="1" thickBot="1" x14ac:dyDescent="0.25">
      <c r="B18" s="222"/>
      <c r="C18" s="222"/>
      <c r="D18" s="132"/>
      <c r="E18" s="132"/>
      <c r="F18" s="132"/>
      <c r="G18" s="132"/>
      <c r="H18" s="132"/>
      <c r="I18" s="132"/>
      <c r="J18" s="132"/>
      <c r="K18" s="132"/>
      <c r="L18" s="132"/>
      <c r="M18" s="132"/>
      <c r="N18" s="132"/>
      <c r="O18" s="223"/>
    </row>
    <row r="19" spans="2:20" s="210" customFormat="1" ht="30" customHeight="1" thickBot="1" x14ac:dyDescent="0.25">
      <c r="B19" s="1663" t="s">
        <v>2888</v>
      </c>
      <c r="C19" s="1664"/>
      <c r="D19" s="224"/>
      <c r="E19" s="224"/>
      <c r="F19" s="225"/>
      <c r="G19" s="225"/>
      <c r="H19" s="225"/>
      <c r="I19" s="225"/>
      <c r="J19" s="225"/>
      <c r="K19" s="225"/>
      <c r="L19" s="225"/>
      <c r="M19" s="225"/>
      <c r="N19" s="225"/>
      <c r="O19" s="226"/>
      <c r="Q19" s="227"/>
      <c r="R19" s="227"/>
      <c r="S19" s="227"/>
      <c r="T19" s="227"/>
    </row>
    <row r="20" spans="2:20" s="210" customFormat="1" ht="9.9499999999999993" customHeight="1" thickBot="1" x14ac:dyDescent="0.25">
      <c r="B20" s="1665"/>
      <c r="C20" s="1666"/>
      <c r="D20" s="1666"/>
      <c r="E20" s="1666"/>
      <c r="F20" s="1666"/>
      <c r="G20" s="1666"/>
      <c r="H20" s="1666"/>
      <c r="I20" s="1666"/>
      <c r="J20" s="1666"/>
      <c r="K20" s="1666"/>
      <c r="L20" s="1666"/>
      <c r="M20" s="1666"/>
      <c r="N20" s="1666"/>
      <c r="O20" s="1666"/>
      <c r="Q20" s="227"/>
      <c r="R20" s="227"/>
      <c r="S20" s="227"/>
      <c r="T20" s="227"/>
    </row>
    <row r="21" spans="2:20" s="210" customFormat="1" ht="34.5" customHeight="1" x14ac:dyDescent="0.2">
      <c r="B21" s="1667" t="s">
        <v>3719</v>
      </c>
      <c r="C21" s="1668"/>
      <c r="D21" s="1668"/>
      <c r="E21" s="1668"/>
      <c r="F21" s="1668"/>
      <c r="G21" s="1668"/>
      <c r="H21" s="1668"/>
      <c r="I21" s="1668"/>
      <c r="J21" s="1668"/>
      <c r="K21" s="1668"/>
      <c r="L21" s="1668"/>
      <c r="M21" s="1668"/>
      <c r="N21" s="1668"/>
      <c r="O21" s="1669"/>
      <c r="R21" s="228"/>
      <c r="S21" s="228"/>
    </row>
    <row r="22" spans="2:20" s="210" customFormat="1" ht="39" customHeight="1" x14ac:dyDescent="0.2">
      <c r="B22" s="1670" t="s">
        <v>2889</v>
      </c>
      <c r="C22" s="1671"/>
      <c r="D22" s="1190"/>
      <c r="E22" s="229"/>
      <c r="F22" s="229"/>
      <c r="G22" s="229"/>
      <c r="H22" s="229"/>
      <c r="I22" s="229"/>
      <c r="J22" s="229"/>
      <c r="K22" s="229"/>
      <c r="L22" s="229"/>
      <c r="M22" s="229"/>
      <c r="N22" s="229"/>
      <c r="O22" s="217"/>
      <c r="R22" s="228"/>
      <c r="S22" s="228"/>
    </row>
    <row r="23" spans="2:20" s="210" customFormat="1" ht="37.5" customHeight="1" x14ac:dyDescent="0.2">
      <c r="B23" s="1670" t="s">
        <v>2890</v>
      </c>
      <c r="C23" s="1671"/>
      <c r="D23" s="1190"/>
      <c r="E23" s="229"/>
      <c r="F23" s="273"/>
      <c r="G23" s="229"/>
      <c r="H23" s="229"/>
      <c r="I23" s="229"/>
      <c r="J23" s="229"/>
      <c r="K23" s="229"/>
      <c r="L23" s="229"/>
      <c r="M23" s="229"/>
      <c r="N23" s="229"/>
      <c r="O23" s="217"/>
      <c r="R23" s="228"/>
      <c r="S23" s="228"/>
    </row>
    <row r="24" spans="2:20" s="210" customFormat="1" ht="36.75" customHeight="1" thickBot="1" x14ac:dyDescent="0.25">
      <c r="B24" s="1629" t="s">
        <v>2891</v>
      </c>
      <c r="C24" s="1630"/>
      <c r="D24" s="230"/>
      <c r="E24" s="271"/>
      <c r="F24" s="230"/>
      <c r="G24" s="272"/>
      <c r="H24" s="230"/>
      <c r="I24" s="230"/>
      <c r="J24" s="230"/>
      <c r="K24" s="230"/>
      <c r="L24" s="230"/>
      <c r="M24" s="230"/>
      <c r="N24" s="230"/>
      <c r="O24" s="221"/>
      <c r="R24" s="228"/>
      <c r="S24" s="228"/>
    </row>
    <row r="25" spans="2:20" s="210" customFormat="1" ht="3.95" customHeight="1" thickBot="1" x14ac:dyDescent="0.25">
      <c r="B25" s="231"/>
      <c r="C25" s="231"/>
      <c r="D25" s="232"/>
      <c r="E25" s="232"/>
      <c r="F25" s="232"/>
      <c r="G25" s="232"/>
      <c r="H25" s="232"/>
      <c r="I25" s="232"/>
      <c r="J25" s="232"/>
      <c r="K25" s="232"/>
      <c r="L25" s="232"/>
      <c r="M25" s="232"/>
      <c r="N25" s="232"/>
      <c r="O25" s="132"/>
      <c r="R25" s="228"/>
      <c r="S25" s="228"/>
    </row>
    <row r="26" spans="2:20" s="228" customFormat="1" ht="37.5" customHeight="1" thickBot="1" x14ac:dyDescent="0.25">
      <c r="B26" s="1631" t="s">
        <v>2892</v>
      </c>
      <c r="C26" s="1632"/>
      <c r="D26" s="233"/>
      <c r="E26" s="233"/>
      <c r="F26" s="233"/>
      <c r="G26" s="233"/>
      <c r="H26" s="233"/>
      <c r="I26" s="233"/>
      <c r="J26" s="233"/>
      <c r="K26" s="233"/>
      <c r="L26" s="233"/>
      <c r="M26" s="233"/>
      <c r="N26" s="233"/>
      <c r="O26" s="234"/>
    </row>
    <row r="27" spans="2:20" s="210" customFormat="1" ht="10.5" customHeight="1" thickBot="1" x14ac:dyDescent="0.25">
      <c r="B27" s="235"/>
      <c r="C27" s="236"/>
      <c r="D27" s="237"/>
      <c r="E27" s="237"/>
      <c r="F27" s="237"/>
      <c r="G27" s="237"/>
      <c r="H27" s="232"/>
      <c r="I27" s="232"/>
      <c r="J27" s="232"/>
      <c r="K27" s="232"/>
      <c r="L27" s="232"/>
      <c r="M27" s="232"/>
      <c r="N27" s="232"/>
      <c r="O27" s="232"/>
      <c r="R27" s="228"/>
      <c r="S27" s="228"/>
    </row>
    <row r="28" spans="2:20" s="210" customFormat="1" ht="54" customHeight="1" thickBot="1" x14ac:dyDescent="0.25">
      <c r="B28" s="1633" t="s">
        <v>3720</v>
      </c>
      <c r="C28" s="1634"/>
      <c r="D28" s="238"/>
      <c r="E28" s="238"/>
      <c r="F28" s="238"/>
      <c r="G28" s="238"/>
      <c r="H28" s="238"/>
      <c r="I28" s="238"/>
      <c r="J28" s="238"/>
      <c r="K28" s="238"/>
      <c r="L28" s="238"/>
      <c r="M28" s="238"/>
      <c r="N28" s="238"/>
      <c r="O28" s="239"/>
      <c r="P28" s="490"/>
    </row>
    <row r="29" spans="2:20" s="210" customFormat="1" ht="15" customHeight="1" thickBot="1" x14ac:dyDescent="0.25">
      <c r="B29" s="240"/>
      <c r="C29" s="240"/>
      <c r="D29" s="241"/>
      <c r="E29" s="241"/>
      <c r="F29" s="241"/>
      <c r="G29" s="241"/>
      <c r="H29" s="241"/>
      <c r="I29" s="241"/>
      <c r="J29" s="241"/>
      <c r="K29" s="241"/>
      <c r="L29" s="241"/>
      <c r="M29" s="241"/>
      <c r="N29" s="241"/>
      <c r="O29" s="241"/>
      <c r="R29" s="228"/>
      <c r="S29" s="228"/>
    </row>
    <row r="30" spans="2:20" s="243" customFormat="1" ht="25.5" customHeight="1" thickBot="1" x14ac:dyDescent="0.3">
      <c r="B30" s="1635" t="s">
        <v>916</v>
      </c>
      <c r="C30" s="1636"/>
      <c r="D30" s="1637" t="s">
        <v>1422</v>
      </c>
      <c r="E30" s="1638"/>
      <c r="F30" s="1638"/>
      <c r="G30" s="1638"/>
      <c r="H30" s="1638"/>
      <c r="I30" s="1638"/>
      <c r="J30" s="1638"/>
      <c r="K30" s="1638"/>
      <c r="L30" s="1638"/>
      <c r="M30" s="1638"/>
      <c r="N30" s="242"/>
      <c r="O30" s="1639"/>
      <c r="R30" s="244"/>
      <c r="S30" s="244"/>
    </row>
    <row r="31" spans="2:20" s="243" customFormat="1" ht="27.75" customHeight="1" thickBot="1" x14ac:dyDescent="0.3">
      <c r="B31" s="245"/>
      <c r="C31" s="246"/>
      <c r="D31" s="1637" t="s">
        <v>1438</v>
      </c>
      <c r="E31" s="1638"/>
      <c r="F31" s="1638"/>
      <c r="G31" s="1638"/>
      <c r="H31" s="1638"/>
      <c r="I31" s="1638"/>
      <c r="J31" s="1638"/>
      <c r="K31" s="1638"/>
      <c r="L31" s="1638"/>
      <c r="M31" s="1638"/>
      <c r="N31" s="242"/>
      <c r="O31" s="1640"/>
      <c r="R31" s="244"/>
      <c r="S31" s="244"/>
    </row>
    <row r="32" spans="2:20" s="210" customFormat="1" ht="27" customHeight="1" thickBot="1" x14ac:dyDescent="0.25">
      <c r="B32" s="1642"/>
      <c r="C32" s="1643"/>
      <c r="D32" s="1637" t="s">
        <v>1423</v>
      </c>
      <c r="E32" s="1638"/>
      <c r="F32" s="1638"/>
      <c r="G32" s="1638"/>
      <c r="H32" s="1638"/>
      <c r="I32" s="1638"/>
      <c r="J32" s="1638"/>
      <c r="K32" s="1638"/>
      <c r="L32" s="1638"/>
      <c r="M32" s="1638"/>
      <c r="N32" s="242"/>
      <c r="O32" s="1641"/>
      <c r="R32" s="228"/>
      <c r="S32" s="228"/>
    </row>
    <row r="33" spans="2:21" ht="8.25" customHeight="1" x14ac:dyDescent="0.2"/>
    <row r="34" spans="2:21" s="210" customFormat="1" ht="9" hidden="1" customHeight="1" x14ac:dyDescent="0.2">
      <c r="B34" s="1186"/>
      <c r="C34" s="1186"/>
      <c r="D34" s="1186"/>
      <c r="E34" s="1186"/>
      <c r="F34" s="1186"/>
      <c r="G34" s="1186"/>
      <c r="H34" s="1186"/>
      <c r="I34" s="1186"/>
      <c r="J34" s="1186"/>
      <c r="K34" s="1186"/>
      <c r="L34" s="1186"/>
      <c r="M34" s="1186"/>
      <c r="N34" s="1186"/>
      <c r="O34" s="247"/>
    </row>
    <row r="35" spans="2:21" s="210" customFormat="1" ht="13.5" hidden="1" customHeight="1" x14ac:dyDescent="0.2">
      <c r="B35" s="1621" t="s">
        <v>629</v>
      </c>
      <c r="C35" s="1622"/>
      <c r="D35" s="1622"/>
      <c r="E35" s="1622"/>
      <c r="F35" s="1622"/>
      <c r="G35" s="1622"/>
      <c r="H35" s="1622"/>
      <c r="I35" s="1622"/>
      <c r="J35" s="1622"/>
      <c r="K35" s="1622"/>
      <c r="L35" s="1622"/>
      <c r="M35" s="1622"/>
      <c r="N35" s="1622"/>
      <c r="O35" s="1622"/>
    </row>
    <row r="36" spans="2:21" s="248" customFormat="1" ht="35.450000000000003" hidden="1" customHeight="1" x14ac:dyDescent="0.2">
      <c r="B36" s="1615" t="s">
        <v>3721</v>
      </c>
      <c r="C36" s="1616"/>
      <c r="D36" s="1616"/>
      <c r="E36" s="1616"/>
      <c r="F36" s="1616"/>
      <c r="G36" s="1616"/>
      <c r="H36" s="1616"/>
      <c r="I36" s="1616"/>
      <c r="J36" s="1616"/>
      <c r="K36" s="1616"/>
      <c r="L36" s="1616"/>
      <c r="M36" s="1616"/>
      <c r="N36" s="1616"/>
      <c r="O36" s="1616"/>
    </row>
    <row r="37" spans="2:21" s="210" customFormat="1" ht="45.75" hidden="1" customHeight="1" x14ac:dyDescent="0.2">
      <c r="B37" s="1615" t="s">
        <v>3722</v>
      </c>
      <c r="C37" s="1615"/>
      <c r="D37" s="1615"/>
      <c r="E37" s="1615"/>
      <c r="F37" s="1615"/>
      <c r="G37" s="1615"/>
      <c r="H37" s="1615"/>
      <c r="I37" s="1615"/>
      <c r="J37" s="1615"/>
      <c r="K37" s="1615"/>
      <c r="L37" s="1615"/>
      <c r="M37" s="1615"/>
      <c r="N37" s="1615"/>
      <c r="O37" s="1615"/>
    </row>
    <row r="38" spans="2:21" s="210" customFormat="1" ht="12" hidden="1" customHeight="1" x14ac:dyDescent="0.2">
      <c r="B38" s="1615" t="s">
        <v>630</v>
      </c>
      <c r="C38" s="1623"/>
      <c r="D38" s="1623"/>
      <c r="E38" s="1623"/>
      <c r="F38" s="1623"/>
      <c r="G38" s="1623"/>
      <c r="H38" s="1623"/>
      <c r="I38" s="1623"/>
      <c r="J38" s="1623"/>
      <c r="K38" s="1623"/>
      <c r="L38" s="1623"/>
      <c r="M38" s="1623"/>
      <c r="N38" s="1623"/>
      <c r="O38" s="1623"/>
    </row>
    <row r="39" spans="2:21" s="210" customFormat="1" ht="12" hidden="1" customHeight="1" x14ac:dyDescent="0.2">
      <c r="B39" s="1615" t="s">
        <v>631</v>
      </c>
      <c r="C39" s="1615"/>
      <c r="D39" s="1615"/>
      <c r="E39" s="1615"/>
      <c r="F39" s="1615"/>
      <c r="G39" s="1615"/>
      <c r="H39" s="1615"/>
      <c r="I39" s="1615"/>
      <c r="J39" s="1615"/>
      <c r="K39" s="1615"/>
      <c r="L39" s="1615"/>
      <c r="M39" s="1615"/>
      <c r="N39" s="1615"/>
      <c r="O39" s="1615"/>
    </row>
    <row r="40" spans="2:21" s="210" customFormat="1" ht="12" hidden="1" customHeight="1" x14ac:dyDescent="0.2">
      <c r="B40" s="1615" t="s">
        <v>632</v>
      </c>
      <c r="C40" s="1615"/>
      <c r="D40" s="1615"/>
      <c r="E40" s="1615"/>
      <c r="F40" s="1615"/>
      <c r="G40" s="1615"/>
      <c r="H40" s="1615"/>
      <c r="I40" s="1615"/>
      <c r="J40" s="1615"/>
      <c r="K40" s="1615"/>
      <c r="L40" s="1615"/>
      <c r="M40" s="1615"/>
      <c r="N40" s="1615"/>
      <c r="O40" s="1615"/>
    </row>
    <row r="41" spans="2:21" s="210" customFormat="1" ht="69.75" hidden="1" customHeight="1" x14ac:dyDescent="0.2">
      <c r="B41" s="1615" t="s">
        <v>633</v>
      </c>
      <c r="C41" s="1615"/>
      <c r="D41" s="1615"/>
      <c r="E41" s="1615"/>
      <c r="F41" s="1615"/>
      <c r="G41" s="1615"/>
      <c r="H41" s="1615"/>
      <c r="I41" s="1615"/>
      <c r="J41" s="1615"/>
      <c r="K41" s="1615"/>
      <c r="L41" s="1615"/>
      <c r="M41" s="1615"/>
      <c r="N41" s="1615"/>
      <c r="O41" s="1615"/>
    </row>
    <row r="42" spans="2:21" s="210" customFormat="1" ht="12" hidden="1" customHeight="1" x14ac:dyDescent="0.2">
      <c r="B42" s="1615" t="s">
        <v>634</v>
      </c>
      <c r="C42" s="1616"/>
      <c r="D42" s="1616"/>
      <c r="E42" s="1616"/>
      <c r="F42" s="1616"/>
      <c r="G42" s="1616"/>
      <c r="H42" s="1616"/>
      <c r="I42" s="1616"/>
      <c r="J42" s="1616"/>
      <c r="K42" s="1616"/>
      <c r="L42" s="1616"/>
      <c r="M42" s="1616"/>
      <c r="N42" s="1616"/>
      <c r="O42" s="1616"/>
    </row>
    <row r="43" spans="2:21" s="210" customFormat="1" ht="5.25" hidden="1" customHeight="1" x14ac:dyDescent="0.2">
      <c r="B43" s="1615" t="s">
        <v>635</v>
      </c>
      <c r="C43" s="1617"/>
      <c r="D43" s="1617"/>
      <c r="E43" s="1617"/>
      <c r="F43" s="1617"/>
      <c r="G43" s="1617"/>
      <c r="H43" s="1617"/>
      <c r="I43" s="1617"/>
      <c r="J43" s="1617"/>
      <c r="K43" s="1617"/>
      <c r="L43" s="1617"/>
      <c r="M43" s="1617"/>
      <c r="N43" s="1617"/>
      <c r="O43" s="1617"/>
    </row>
    <row r="44" spans="2:21" s="58" customFormat="1" ht="26.25" customHeight="1" x14ac:dyDescent="0.2">
      <c r="B44" s="700" t="s">
        <v>880</v>
      </c>
    </row>
    <row r="45" spans="2:21" s="58" customFormat="1" ht="63" customHeight="1" x14ac:dyDescent="0.2">
      <c r="B45" s="1603" t="s">
        <v>1976</v>
      </c>
      <c r="C45" s="1618"/>
      <c r="D45" s="1618"/>
      <c r="E45" s="1618"/>
      <c r="F45" s="1618"/>
      <c r="G45" s="1618"/>
      <c r="H45" s="1619"/>
      <c r="I45" s="1603" t="s">
        <v>3723</v>
      </c>
      <c r="J45" s="1620"/>
      <c r="K45" s="1620"/>
      <c r="L45" s="1620"/>
      <c r="M45" s="1620"/>
      <c r="N45" s="1620"/>
      <c r="O45" s="1620"/>
      <c r="P45" s="1620"/>
      <c r="Q45" s="1583"/>
    </row>
    <row r="46" spans="2:21" s="58" customFormat="1" ht="38.25" customHeight="1" x14ac:dyDescent="0.2">
      <c r="B46" s="701"/>
      <c r="C46" s="701"/>
      <c r="D46" s="701"/>
      <c r="E46" s="701"/>
      <c r="F46" s="701"/>
      <c r="G46" s="701"/>
      <c r="H46" s="701"/>
      <c r="I46" s="701"/>
      <c r="J46" s="701"/>
      <c r="K46" s="701"/>
      <c r="L46" s="701"/>
      <c r="M46" s="701"/>
      <c r="N46" s="701"/>
      <c r="O46" s="701"/>
    </row>
    <row r="47" spans="2:21" s="210" customFormat="1" ht="17.25" customHeight="1" thickBot="1" x14ac:dyDescent="0.25"/>
    <row r="48" spans="2:21" s="210" customFormat="1" ht="27" customHeight="1" thickBot="1" x14ac:dyDescent="0.25">
      <c r="B48" s="1472" t="s">
        <v>1392</v>
      </c>
      <c r="C48" s="1473"/>
      <c r="D48" s="1473"/>
      <c r="E48" s="1473"/>
      <c r="F48" s="1473"/>
      <c r="G48" s="1474"/>
      <c r="H48" s="249"/>
      <c r="I48" s="1472" t="s">
        <v>1393</v>
      </c>
      <c r="J48" s="1473"/>
      <c r="K48" s="1473"/>
      <c r="L48" s="1473"/>
      <c r="M48" s="1473"/>
      <c r="N48" s="1474"/>
      <c r="P48" s="1472" t="s">
        <v>1394</v>
      </c>
      <c r="Q48" s="1473"/>
      <c r="R48" s="1473"/>
      <c r="S48" s="1473"/>
      <c r="T48" s="1473"/>
      <c r="U48" s="1474"/>
    </row>
    <row r="49" spans="2:21" ht="34.5" customHeight="1" thickBot="1" x14ac:dyDescent="0.25">
      <c r="B49" s="256" t="s">
        <v>1070</v>
      </c>
      <c r="C49" s="257" t="s">
        <v>1062</v>
      </c>
      <c r="D49" s="1528" t="s">
        <v>1391</v>
      </c>
      <c r="E49" s="1529"/>
      <c r="F49" s="1529"/>
      <c r="G49" s="1530"/>
      <c r="I49" s="256" t="s">
        <v>1070</v>
      </c>
      <c r="J49" s="1478" t="s">
        <v>1062</v>
      </c>
      <c r="K49" s="1479"/>
      <c r="L49" s="1480"/>
      <c r="M49" s="1478" t="s">
        <v>1391</v>
      </c>
      <c r="N49" s="1480"/>
      <c r="P49" s="256" t="s">
        <v>1070</v>
      </c>
      <c r="Q49" s="1478" t="s">
        <v>1062</v>
      </c>
      <c r="R49" s="1479"/>
      <c r="S49" s="1480"/>
      <c r="T49" s="1478" t="s">
        <v>1391</v>
      </c>
      <c r="U49" s="1480"/>
    </row>
    <row r="50" spans="2:21" ht="24.75" customHeight="1" thickBot="1" x14ac:dyDescent="0.25">
      <c r="B50" s="1481" t="s">
        <v>125</v>
      </c>
      <c r="C50" s="1531" t="s">
        <v>1729</v>
      </c>
      <c r="D50" s="1531"/>
      <c r="E50" s="1531"/>
      <c r="F50" s="1531"/>
      <c r="G50" s="1532"/>
      <c r="I50" s="1481" t="s">
        <v>125</v>
      </c>
      <c r="J50" s="1531" t="s">
        <v>1728</v>
      </c>
      <c r="K50" s="1531"/>
      <c r="L50" s="1531"/>
      <c r="M50" s="1531"/>
      <c r="N50" s="1532"/>
      <c r="P50" s="1481" t="s">
        <v>125</v>
      </c>
      <c r="Q50" s="1531" t="s">
        <v>1730</v>
      </c>
      <c r="R50" s="1531"/>
      <c r="S50" s="1531"/>
      <c r="T50" s="1531"/>
      <c r="U50" s="1532"/>
    </row>
    <row r="51" spans="2:21" ht="39" customHeight="1" thickBot="1" x14ac:dyDescent="0.25">
      <c r="B51" s="1482"/>
      <c r="C51" s="616" t="s">
        <v>496</v>
      </c>
      <c r="D51" s="1610" t="s">
        <v>337</v>
      </c>
      <c r="E51" s="1610"/>
      <c r="F51" s="1610"/>
      <c r="G51" s="1611"/>
      <c r="I51" s="1482"/>
      <c r="J51" s="1609" t="s">
        <v>496</v>
      </c>
      <c r="K51" s="1542"/>
      <c r="L51" s="1542"/>
      <c r="M51" s="1543" t="s">
        <v>337</v>
      </c>
      <c r="N51" s="1544"/>
      <c r="P51" s="1482"/>
      <c r="Q51" s="1609" t="s">
        <v>496</v>
      </c>
      <c r="R51" s="1542"/>
      <c r="S51" s="1542"/>
      <c r="T51" s="1543" t="s">
        <v>337</v>
      </c>
      <c r="U51" s="1544"/>
    </row>
    <row r="52" spans="2:21" ht="39" customHeight="1" thickBot="1" x14ac:dyDescent="0.25">
      <c r="B52" s="1483"/>
      <c r="C52" s="1612" t="s">
        <v>1843</v>
      </c>
      <c r="D52" s="1613"/>
      <c r="E52" s="1613"/>
      <c r="F52" s="1613"/>
      <c r="G52" s="1614"/>
      <c r="I52" s="1483"/>
      <c r="J52" s="1560" t="s">
        <v>1843</v>
      </c>
      <c r="K52" s="1561"/>
      <c r="L52" s="1561"/>
      <c r="M52" s="1561"/>
      <c r="N52" s="1562"/>
      <c r="P52" s="1483"/>
      <c r="Q52" s="1560" t="s">
        <v>1843</v>
      </c>
      <c r="R52" s="1561"/>
      <c r="S52" s="1561"/>
      <c r="T52" s="1561"/>
      <c r="U52" s="1562"/>
    </row>
    <row r="53" spans="2:21" ht="24.75" customHeight="1" thickBot="1" x14ac:dyDescent="0.25">
      <c r="B53" s="1481" t="s">
        <v>127</v>
      </c>
      <c r="C53" s="1531" t="s">
        <v>1729</v>
      </c>
      <c r="D53" s="1531"/>
      <c r="E53" s="1531"/>
      <c r="F53" s="1531"/>
      <c r="G53" s="1532"/>
      <c r="I53" s="1481" t="s">
        <v>127</v>
      </c>
      <c r="J53" s="1531" t="s">
        <v>1728</v>
      </c>
      <c r="K53" s="1531"/>
      <c r="L53" s="1531"/>
      <c r="M53" s="1531"/>
      <c r="N53" s="1532"/>
      <c r="P53" s="1481" t="s">
        <v>127</v>
      </c>
      <c r="Q53" s="1531" t="s">
        <v>1730</v>
      </c>
      <c r="R53" s="1531"/>
      <c r="S53" s="1531"/>
      <c r="T53" s="1531"/>
      <c r="U53" s="1532"/>
    </row>
    <row r="54" spans="2:21" ht="39" customHeight="1" x14ac:dyDescent="0.2">
      <c r="B54" s="1482"/>
      <c r="C54" s="655" t="s">
        <v>496</v>
      </c>
      <c r="D54" s="1543" t="s">
        <v>1023</v>
      </c>
      <c r="E54" s="1543"/>
      <c r="F54" s="1543"/>
      <c r="G54" s="1544"/>
      <c r="I54" s="1482"/>
      <c r="J54" s="1609" t="s">
        <v>496</v>
      </c>
      <c r="K54" s="1542"/>
      <c r="L54" s="1542"/>
      <c r="M54" s="1543" t="s">
        <v>1023</v>
      </c>
      <c r="N54" s="1544"/>
      <c r="P54" s="1482"/>
      <c r="Q54" s="1609" t="s">
        <v>496</v>
      </c>
      <c r="R54" s="1542"/>
      <c r="S54" s="1542"/>
      <c r="T54" s="1543" t="s">
        <v>1023</v>
      </c>
      <c r="U54" s="1544"/>
    </row>
    <row r="55" spans="2:21" ht="39" customHeight="1" thickBot="1" x14ac:dyDescent="0.25">
      <c r="B55" s="1483"/>
      <c r="C55" s="1560" t="s">
        <v>1843</v>
      </c>
      <c r="D55" s="1561"/>
      <c r="E55" s="1561"/>
      <c r="F55" s="1561"/>
      <c r="G55" s="1562"/>
      <c r="I55" s="1483"/>
      <c r="J55" s="1560" t="s">
        <v>1843</v>
      </c>
      <c r="K55" s="1561"/>
      <c r="L55" s="1561"/>
      <c r="M55" s="1561"/>
      <c r="N55" s="1562"/>
      <c r="P55" s="1483"/>
      <c r="Q55" s="1560" t="s">
        <v>1843</v>
      </c>
      <c r="R55" s="1561"/>
      <c r="S55" s="1561"/>
      <c r="T55" s="1561"/>
      <c r="U55" s="1562"/>
    </row>
    <row r="56" spans="2:21" ht="24.75" customHeight="1" thickBot="1" x14ac:dyDescent="0.25">
      <c r="B56" s="1481" t="s">
        <v>637</v>
      </c>
      <c r="C56" s="1531" t="s">
        <v>1725</v>
      </c>
      <c r="D56" s="1531"/>
      <c r="E56" s="1531"/>
      <c r="F56" s="1531"/>
      <c r="G56" s="1532"/>
      <c r="I56" s="1481" t="s">
        <v>637</v>
      </c>
      <c r="J56" s="1531" t="s">
        <v>1726</v>
      </c>
      <c r="K56" s="1531"/>
      <c r="L56" s="1531"/>
      <c r="M56" s="1531"/>
      <c r="N56" s="1532"/>
      <c r="P56" s="1481" t="s">
        <v>637</v>
      </c>
      <c r="Q56" s="1531" t="s">
        <v>1727</v>
      </c>
      <c r="R56" s="1531"/>
      <c r="S56" s="1531"/>
      <c r="T56" s="1531"/>
      <c r="U56" s="1532"/>
    </row>
    <row r="57" spans="2:21" ht="39" customHeight="1" thickBot="1" x14ac:dyDescent="0.25">
      <c r="B57" s="1482"/>
      <c r="C57" s="1185" t="s">
        <v>451</v>
      </c>
      <c r="D57" s="1484" t="s">
        <v>0</v>
      </c>
      <c r="E57" s="1484"/>
      <c r="F57" s="1484"/>
      <c r="G57" s="1485"/>
      <c r="I57" s="1482"/>
      <c r="J57" s="1513" t="s">
        <v>451</v>
      </c>
      <c r="K57" s="1514"/>
      <c r="L57" s="1514"/>
      <c r="M57" s="1484" t="s">
        <v>0</v>
      </c>
      <c r="N57" s="1485"/>
      <c r="P57" s="1482"/>
      <c r="Q57" s="1513" t="s">
        <v>451</v>
      </c>
      <c r="R57" s="1514"/>
      <c r="S57" s="1514"/>
      <c r="T57" s="1484" t="s">
        <v>0</v>
      </c>
      <c r="U57" s="1485"/>
    </row>
    <row r="58" spans="2:21" ht="24.75" customHeight="1" thickBot="1" x14ac:dyDescent="0.25">
      <c r="B58" s="1481" t="s">
        <v>638</v>
      </c>
      <c r="C58" s="1531" t="s">
        <v>1725</v>
      </c>
      <c r="D58" s="1531"/>
      <c r="E58" s="1531"/>
      <c r="F58" s="1531"/>
      <c r="G58" s="1532"/>
      <c r="I58" s="1481" t="s">
        <v>638</v>
      </c>
      <c r="J58" s="1531" t="s">
        <v>1726</v>
      </c>
      <c r="K58" s="1531"/>
      <c r="L58" s="1531"/>
      <c r="M58" s="1531"/>
      <c r="N58" s="1532"/>
      <c r="P58" s="1481" t="s">
        <v>638</v>
      </c>
      <c r="Q58" s="1531" t="s">
        <v>1727</v>
      </c>
      <c r="R58" s="1531"/>
      <c r="S58" s="1531"/>
      <c r="T58" s="1531"/>
      <c r="U58" s="1532"/>
    </row>
    <row r="59" spans="2:21" ht="39" customHeight="1" thickBot="1" x14ac:dyDescent="0.25">
      <c r="B59" s="1482"/>
      <c r="C59" s="1185" t="s">
        <v>451</v>
      </c>
      <c r="D59" s="1484" t="s">
        <v>1012</v>
      </c>
      <c r="E59" s="1484"/>
      <c r="F59" s="1484"/>
      <c r="G59" s="1485"/>
      <c r="I59" s="1482"/>
      <c r="J59" s="1513" t="s">
        <v>451</v>
      </c>
      <c r="K59" s="1514"/>
      <c r="L59" s="1514"/>
      <c r="M59" s="1484" t="s">
        <v>1012</v>
      </c>
      <c r="N59" s="1485"/>
      <c r="P59" s="1482"/>
      <c r="Q59" s="1513" t="s">
        <v>451</v>
      </c>
      <c r="R59" s="1514"/>
      <c r="S59" s="1514"/>
      <c r="T59" s="1484" t="s">
        <v>1012</v>
      </c>
      <c r="U59" s="1485"/>
    </row>
    <row r="60" spans="2:21" ht="24.75" customHeight="1" thickBot="1" x14ac:dyDescent="0.25">
      <c r="B60" s="1481" t="s">
        <v>640</v>
      </c>
      <c r="C60" s="1531" t="s">
        <v>1725</v>
      </c>
      <c r="D60" s="1531"/>
      <c r="E60" s="1531"/>
      <c r="F60" s="1531"/>
      <c r="G60" s="1532"/>
      <c r="I60" s="1481" t="s">
        <v>640</v>
      </c>
      <c r="J60" s="1531" t="s">
        <v>1726</v>
      </c>
      <c r="K60" s="1531"/>
      <c r="L60" s="1531"/>
      <c r="M60" s="1531"/>
      <c r="N60" s="1532"/>
      <c r="P60" s="1481" t="s">
        <v>640</v>
      </c>
      <c r="Q60" s="1531" t="s">
        <v>1727</v>
      </c>
      <c r="R60" s="1531"/>
      <c r="S60" s="1531"/>
      <c r="T60" s="1531"/>
      <c r="U60" s="1532"/>
    </row>
    <row r="61" spans="2:21" ht="37.5" customHeight="1" x14ac:dyDescent="0.2">
      <c r="B61" s="1482"/>
      <c r="C61" s="656" t="s">
        <v>451</v>
      </c>
      <c r="D61" s="1484" t="s">
        <v>1397</v>
      </c>
      <c r="E61" s="1484"/>
      <c r="F61" s="1484"/>
      <c r="G61" s="1485"/>
      <c r="I61" s="1482"/>
      <c r="J61" s="1608" t="s">
        <v>451</v>
      </c>
      <c r="K61" s="1514"/>
      <c r="L61" s="1514"/>
      <c r="M61" s="1484" t="s">
        <v>1397</v>
      </c>
      <c r="N61" s="1485"/>
      <c r="P61" s="1482"/>
      <c r="Q61" s="1608" t="s">
        <v>451</v>
      </c>
      <c r="R61" s="1514"/>
      <c r="S61" s="1514"/>
      <c r="T61" s="1484" t="s">
        <v>1397</v>
      </c>
      <c r="U61" s="1485"/>
    </row>
    <row r="62" spans="2:21" ht="37.5" customHeight="1" x14ac:dyDescent="0.2">
      <c r="B62" s="1482"/>
      <c r="C62" s="913" t="s">
        <v>462</v>
      </c>
      <c r="D62" s="1489" t="s">
        <v>338</v>
      </c>
      <c r="E62" s="1489"/>
      <c r="F62" s="1489"/>
      <c r="G62" s="1490"/>
      <c r="I62" s="1482"/>
      <c r="J62" s="1583" t="s">
        <v>462</v>
      </c>
      <c r="K62" s="1391"/>
      <c r="L62" s="1391"/>
      <c r="M62" s="1489" t="s">
        <v>338</v>
      </c>
      <c r="N62" s="1490"/>
      <c r="P62" s="1482"/>
      <c r="Q62" s="1583" t="s">
        <v>462</v>
      </c>
      <c r="R62" s="1391"/>
      <c r="S62" s="1391"/>
      <c r="T62" s="1489" t="s">
        <v>338</v>
      </c>
      <c r="U62" s="1490"/>
    </row>
    <row r="63" spans="2:21" ht="39" customHeight="1" x14ac:dyDescent="0.2">
      <c r="B63" s="1482"/>
      <c r="C63" s="913" t="s">
        <v>463</v>
      </c>
      <c r="D63" s="1489" t="s">
        <v>125</v>
      </c>
      <c r="E63" s="1489"/>
      <c r="F63" s="1489"/>
      <c r="G63" s="1490"/>
      <c r="I63" s="1482"/>
      <c r="J63" s="1583" t="s">
        <v>463</v>
      </c>
      <c r="K63" s="1391"/>
      <c r="L63" s="1391"/>
      <c r="M63" s="1489" t="s">
        <v>125</v>
      </c>
      <c r="N63" s="1490"/>
      <c r="P63" s="1482"/>
      <c r="Q63" s="1583" t="s">
        <v>463</v>
      </c>
      <c r="R63" s="1391"/>
      <c r="S63" s="1391"/>
      <c r="T63" s="1489" t="s">
        <v>125</v>
      </c>
      <c r="U63" s="1490"/>
    </row>
    <row r="64" spans="2:21" ht="39" customHeight="1" x14ac:dyDescent="0.2">
      <c r="B64" s="1482"/>
      <c r="C64" s="913" t="s">
        <v>464</v>
      </c>
      <c r="D64" s="1489" t="s">
        <v>103</v>
      </c>
      <c r="E64" s="1489"/>
      <c r="F64" s="1489"/>
      <c r="G64" s="1490"/>
      <c r="I64" s="1482"/>
      <c r="J64" s="1583" t="s">
        <v>464</v>
      </c>
      <c r="K64" s="1391"/>
      <c r="L64" s="1391"/>
      <c r="M64" s="1489" t="s">
        <v>103</v>
      </c>
      <c r="N64" s="1490"/>
      <c r="P64" s="1482"/>
      <c r="Q64" s="1583" t="s">
        <v>464</v>
      </c>
      <c r="R64" s="1391"/>
      <c r="S64" s="1391"/>
      <c r="T64" s="1489" t="s">
        <v>103</v>
      </c>
      <c r="U64" s="1490"/>
    </row>
    <row r="65" spans="2:21" ht="18.75" customHeight="1" x14ac:dyDescent="0.2">
      <c r="B65" s="1482"/>
      <c r="C65" s="1500" t="s">
        <v>1878</v>
      </c>
      <c r="D65" s="1501"/>
      <c r="E65" s="1501"/>
      <c r="F65" s="1501"/>
      <c r="G65" s="1502"/>
      <c r="I65" s="1482"/>
      <c r="J65" s="1500" t="s">
        <v>1878</v>
      </c>
      <c r="K65" s="1501"/>
      <c r="L65" s="1501"/>
      <c r="M65" s="1501"/>
      <c r="N65" s="1502"/>
      <c r="P65" s="1482"/>
      <c r="Q65" s="1500" t="s">
        <v>1878</v>
      </c>
      <c r="R65" s="1501"/>
      <c r="S65" s="1501"/>
      <c r="T65" s="1501"/>
      <c r="U65" s="1502"/>
    </row>
    <row r="66" spans="2:21" ht="39" customHeight="1" x14ac:dyDescent="0.2">
      <c r="B66" s="1482"/>
      <c r="C66" s="913" t="s">
        <v>462</v>
      </c>
      <c r="D66" s="1489" t="s">
        <v>321</v>
      </c>
      <c r="E66" s="1489"/>
      <c r="F66" s="1489"/>
      <c r="G66" s="1490"/>
      <c r="I66" s="1482"/>
      <c r="J66" s="1583" t="s">
        <v>462</v>
      </c>
      <c r="K66" s="1391"/>
      <c r="L66" s="1391"/>
      <c r="M66" s="1491" t="s">
        <v>321</v>
      </c>
      <c r="N66" s="1584"/>
      <c r="P66" s="1482"/>
      <c r="Q66" s="1583" t="s">
        <v>462</v>
      </c>
      <c r="R66" s="1585"/>
      <c r="S66" s="1585"/>
      <c r="T66" s="1491" t="s">
        <v>321</v>
      </c>
      <c r="U66" s="1584"/>
    </row>
    <row r="67" spans="2:21" ht="39" customHeight="1" thickBot="1" x14ac:dyDescent="0.25">
      <c r="B67" s="1483"/>
      <c r="C67" s="1184" t="s">
        <v>463</v>
      </c>
      <c r="D67" s="1503" t="s">
        <v>125</v>
      </c>
      <c r="E67" s="1503"/>
      <c r="F67" s="1503"/>
      <c r="G67" s="1504"/>
      <c r="I67" s="1483"/>
      <c r="J67" s="1577" t="s">
        <v>463</v>
      </c>
      <c r="K67" s="1578"/>
      <c r="L67" s="1578"/>
      <c r="M67" s="1570" t="s">
        <v>125</v>
      </c>
      <c r="N67" s="1579"/>
      <c r="P67" s="1483"/>
      <c r="Q67" s="1577" t="s">
        <v>463</v>
      </c>
      <c r="R67" s="1578"/>
      <c r="S67" s="1578"/>
      <c r="T67" s="1570" t="s">
        <v>125</v>
      </c>
      <c r="U67" s="1579"/>
    </row>
    <row r="68" spans="2:21" ht="24.75" customHeight="1" thickBot="1" x14ac:dyDescent="0.25">
      <c r="B68" s="1481" t="s">
        <v>641</v>
      </c>
      <c r="C68" s="1531" t="s">
        <v>1725</v>
      </c>
      <c r="D68" s="1531"/>
      <c r="E68" s="1531"/>
      <c r="F68" s="1531"/>
      <c r="G68" s="1532"/>
      <c r="I68" s="1482" t="s">
        <v>641</v>
      </c>
      <c r="J68" s="1606" t="s">
        <v>1726</v>
      </c>
      <c r="K68" s="1606"/>
      <c r="L68" s="1606"/>
      <c r="M68" s="1606"/>
      <c r="N68" s="1607"/>
      <c r="P68" s="1482" t="s">
        <v>641</v>
      </c>
      <c r="Q68" s="1606" t="s">
        <v>1727</v>
      </c>
      <c r="R68" s="1606"/>
      <c r="S68" s="1606"/>
      <c r="T68" s="1606"/>
      <c r="U68" s="1607"/>
    </row>
    <row r="69" spans="2:21" ht="37.5" customHeight="1" x14ac:dyDescent="0.2">
      <c r="B69" s="1482"/>
      <c r="C69" s="1185" t="s">
        <v>451</v>
      </c>
      <c r="D69" s="1484" t="s">
        <v>1397</v>
      </c>
      <c r="E69" s="1484"/>
      <c r="F69" s="1484"/>
      <c r="G69" s="1485"/>
      <c r="I69" s="1482"/>
      <c r="J69" s="1513" t="s">
        <v>451</v>
      </c>
      <c r="K69" s="1514"/>
      <c r="L69" s="1514"/>
      <c r="M69" s="1484" t="s">
        <v>1397</v>
      </c>
      <c r="N69" s="1485"/>
      <c r="P69" s="1482"/>
      <c r="Q69" s="1513" t="s">
        <v>451</v>
      </c>
      <c r="R69" s="1514"/>
      <c r="S69" s="1514"/>
      <c r="T69" s="1484" t="s">
        <v>1397</v>
      </c>
      <c r="U69" s="1485"/>
    </row>
    <row r="70" spans="2:21" ht="37.5" customHeight="1" x14ac:dyDescent="0.2">
      <c r="B70" s="1482"/>
      <c r="C70" s="10" t="s">
        <v>462</v>
      </c>
      <c r="D70" s="1489" t="s">
        <v>320</v>
      </c>
      <c r="E70" s="1489"/>
      <c r="F70" s="1489"/>
      <c r="G70" s="1490"/>
      <c r="I70" s="1482"/>
      <c r="J70" s="1527" t="s">
        <v>462</v>
      </c>
      <c r="K70" s="1391"/>
      <c r="L70" s="1391"/>
      <c r="M70" s="1489" t="s">
        <v>320</v>
      </c>
      <c r="N70" s="1490"/>
      <c r="P70" s="1482"/>
      <c r="Q70" s="1527" t="s">
        <v>462</v>
      </c>
      <c r="R70" s="1391"/>
      <c r="S70" s="1391"/>
      <c r="T70" s="1489" t="s">
        <v>320</v>
      </c>
      <c r="U70" s="1490"/>
    </row>
    <row r="71" spans="2:21" ht="39" customHeight="1" x14ac:dyDescent="0.2">
      <c r="B71" s="1482"/>
      <c r="C71" s="10" t="s">
        <v>463</v>
      </c>
      <c r="D71" s="1489" t="s">
        <v>125</v>
      </c>
      <c r="E71" s="1489"/>
      <c r="F71" s="1489"/>
      <c r="G71" s="1490"/>
      <c r="I71" s="1482"/>
      <c r="J71" s="1527" t="s">
        <v>463</v>
      </c>
      <c r="K71" s="1391"/>
      <c r="L71" s="1391"/>
      <c r="M71" s="1489" t="s">
        <v>125</v>
      </c>
      <c r="N71" s="1490"/>
      <c r="P71" s="1482"/>
      <c r="Q71" s="1527" t="s">
        <v>463</v>
      </c>
      <c r="R71" s="1391"/>
      <c r="S71" s="1391"/>
      <c r="T71" s="1489" t="s">
        <v>125</v>
      </c>
      <c r="U71" s="1490"/>
    </row>
    <row r="72" spans="2:21" ht="39" customHeight="1" thickBot="1" x14ac:dyDescent="0.25">
      <c r="B72" s="1482"/>
      <c r="C72" s="10" t="s">
        <v>464</v>
      </c>
      <c r="D72" s="1489" t="s">
        <v>103</v>
      </c>
      <c r="E72" s="1489"/>
      <c r="F72" s="1489"/>
      <c r="G72" s="1490"/>
      <c r="I72" s="1482"/>
      <c r="J72" s="1527" t="s">
        <v>464</v>
      </c>
      <c r="K72" s="1391"/>
      <c r="L72" s="1391"/>
      <c r="M72" s="1489" t="s">
        <v>103</v>
      </c>
      <c r="N72" s="1490"/>
      <c r="P72" s="1482"/>
      <c r="Q72" s="1527" t="s">
        <v>464</v>
      </c>
      <c r="R72" s="1391"/>
      <c r="S72" s="1391"/>
      <c r="T72" s="1489" t="s">
        <v>103</v>
      </c>
      <c r="U72" s="1490"/>
    </row>
    <row r="73" spans="2:21" ht="24.75" customHeight="1" thickBot="1" x14ac:dyDescent="0.25">
      <c r="B73" s="1481" t="s">
        <v>642</v>
      </c>
      <c r="C73" s="1531" t="s">
        <v>1725</v>
      </c>
      <c r="D73" s="1531"/>
      <c r="E73" s="1531"/>
      <c r="F73" s="1531"/>
      <c r="G73" s="1532"/>
      <c r="I73" s="1481" t="s">
        <v>642</v>
      </c>
      <c r="J73" s="1531" t="s">
        <v>1726</v>
      </c>
      <c r="K73" s="1531"/>
      <c r="L73" s="1531"/>
      <c r="M73" s="1531"/>
      <c r="N73" s="1532"/>
      <c r="P73" s="1481" t="s">
        <v>642</v>
      </c>
      <c r="Q73" s="1531" t="s">
        <v>1727</v>
      </c>
      <c r="R73" s="1531"/>
      <c r="S73" s="1531"/>
      <c r="T73" s="1531"/>
      <c r="U73" s="1532"/>
    </row>
    <row r="74" spans="2:21" ht="37.5" customHeight="1" x14ac:dyDescent="0.2">
      <c r="B74" s="1482"/>
      <c r="C74" s="1185" t="s">
        <v>451</v>
      </c>
      <c r="D74" s="1484" t="s">
        <v>1397</v>
      </c>
      <c r="E74" s="1484"/>
      <c r="F74" s="1484"/>
      <c r="G74" s="1485"/>
      <c r="I74" s="1482"/>
      <c r="J74" s="1513" t="s">
        <v>451</v>
      </c>
      <c r="K74" s="1514"/>
      <c r="L74" s="1514"/>
      <c r="M74" s="1484" t="s">
        <v>1397</v>
      </c>
      <c r="N74" s="1485"/>
      <c r="P74" s="1482"/>
      <c r="Q74" s="1513" t="s">
        <v>451</v>
      </c>
      <c r="R74" s="1514"/>
      <c r="S74" s="1514"/>
      <c r="T74" s="1484" t="s">
        <v>1397</v>
      </c>
      <c r="U74" s="1485"/>
    </row>
    <row r="75" spans="2:21" ht="37.5" customHeight="1" x14ac:dyDescent="0.2">
      <c r="B75" s="1482"/>
      <c r="C75" s="10" t="s">
        <v>462</v>
      </c>
      <c r="D75" s="1489" t="s">
        <v>321</v>
      </c>
      <c r="E75" s="1489"/>
      <c r="F75" s="1489"/>
      <c r="G75" s="1490"/>
      <c r="I75" s="1482"/>
      <c r="J75" s="1527" t="s">
        <v>462</v>
      </c>
      <c r="K75" s="1391"/>
      <c r="L75" s="1391"/>
      <c r="M75" s="1489" t="s">
        <v>321</v>
      </c>
      <c r="N75" s="1490"/>
      <c r="P75" s="1482"/>
      <c r="Q75" s="1527" t="s">
        <v>462</v>
      </c>
      <c r="R75" s="1391"/>
      <c r="S75" s="1391"/>
      <c r="T75" s="1489" t="s">
        <v>321</v>
      </c>
      <c r="U75" s="1490"/>
    </row>
    <row r="76" spans="2:21" ht="39" customHeight="1" x14ac:dyDescent="0.2">
      <c r="B76" s="1482"/>
      <c r="C76" s="10" t="s">
        <v>463</v>
      </c>
      <c r="D76" s="1489" t="s">
        <v>125</v>
      </c>
      <c r="E76" s="1489"/>
      <c r="F76" s="1489"/>
      <c r="G76" s="1490"/>
      <c r="I76" s="1482"/>
      <c r="J76" s="1527" t="s">
        <v>463</v>
      </c>
      <c r="K76" s="1391"/>
      <c r="L76" s="1391"/>
      <c r="M76" s="1489" t="s">
        <v>125</v>
      </c>
      <c r="N76" s="1490"/>
      <c r="P76" s="1482"/>
      <c r="Q76" s="1527" t="s">
        <v>463</v>
      </c>
      <c r="R76" s="1391"/>
      <c r="S76" s="1391"/>
      <c r="T76" s="1489" t="s">
        <v>125</v>
      </c>
      <c r="U76" s="1490"/>
    </row>
    <row r="77" spans="2:21" ht="39" customHeight="1" thickBot="1" x14ac:dyDescent="0.25">
      <c r="B77" s="1482"/>
      <c r="C77" s="10" t="s">
        <v>464</v>
      </c>
      <c r="D77" s="1489" t="s">
        <v>103</v>
      </c>
      <c r="E77" s="1489"/>
      <c r="F77" s="1489"/>
      <c r="G77" s="1490"/>
      <c r="I77" s="1482"/>
      <c r="J77" s="1527" t="s">
        <v>464</v>
      </c>
      <c r="K77" s="1391"/>
      <c r="L77" s="1391"/>
      <c r="M77" s="1489" t="s">
        <v>103</v>
      </c>
      <c r="N77" s="1490"/>
      <c r="P77" s="1482"/>
      <c r="Q77" s="1527" t="s">
        <v>464</v>
      </c>
      <c r="R77" s="1391"/>
      <c r="S77" s="1391"/>
      <c r="T77" s="1489" t="s">
        <v>103</v>
      </c>
      <c r="U77" s="1490"/>
    </row>
    <row r="78" spans="2:21" ht="24.75" customHeight="1" thickBot="1" x14ac:dyDescent="0.25">
      <c r="B78" s="1481" t="s">
        <v>643</v>
      </c>
      <c r="C78" s="1531" t="s">
        <v>1725</v>
      </c>
      <c r="D78" s="1531"/>
      <c r="E78" s="1531"/>
      <c r="F78" s="1531"/>
      <c r="G78" s="1532"/>
      <c r="I78" s="1481" t="s">
        <v>643</v>
      </c>
      <c r="J78" s="1531" t="s">
        <v>1726</v>
      </c>
      <c r="K78" s="1531"/>
      <c r="L78" s="1531"/>
      <c r="M78" s="1531"/>
      <c r="N78" s="1532"/>
      <c r="P78" s="1481" t="s">
        <v>643</v>
      </c>
      <c r="Q78" s="1531" t="s">
        <v>1727</v>
      </c>
      <c r="R78" s="1531"/>
      <c r="S78" s="1531"/>
      <c r="T78" s="1531"/>
      <c r="U78" s="1532"/>
    </row>
    <row r="79" spans="2:21" ht="37.5" customHeight="1" x14ac:dyDescent="0.2">
      <c r="B79" s="1482"/>
      <c r="C79" s="1185" t="s">
        <v>451</v>
      </c>
      <c r="D79" s="1484" t="s">
        <v>1397</v>
      </c>
      <c r="E79" s="1484"/>
      <c r="F79" s="1484"/>
      <c r="G79" s="1485"/>
      <c r="I79" s="1482"/>
      <c r="J79" s="1513" t="s">
        <v>451</v>
      </c>
      <c r="K79" s="1514"/>
      <c r="L79" s="1514"/>
      <c r="M79" s="1484" t="s">
        <v>1397</v>
      </c>
      <c r="N79" s="1485"/>
      <c r="P79" s="1482"/>
      <c r="Q79" s="1513" t="s">
        <v>451</v>
      </c>
      <c r="R79" s="1514"/>
      <c r="S79" s="1514"/>
      <c r="T79" s="1484" t="s">
        <v>1397</v>
      </c>
      <c r="U79" s="1485"/>
    </row>
    <row r="80" spans="2:21" ht="37.5" customHeight="1" x14ac:dyDescent="0.2">
      <c r="B80" s="1482"/>
      <c r="C80" s="10" t="s">
        <v>462</v>
      </c>
      <c r="D80" s="1489" t="s">
        <v>1397</v>
      </c>
      <c r="E80" s="1489"/>
      <c r="F80" s="1489"/>
      <c r="G80" s="1490"/>
      <c r="I80" s="1482"/>
      <c r="J80" s="1527" t="s">
        <v>462</v>
      </c>
      <c r="K80" s="1391"/>
      <c r="L80" s="1391"/>
      <c r="M80" s="1489" t="s">
        <v>1397</v>
      </c>
      <c r="N80" s="1490"/>
      <c r="P80" s="1482"/>
      <c r="Q80" s="1527" t="s">
        <v>462</v>
      </c>
      <c r="R80" s="1391"/>
      <c r="S80" s="1391"/>
      <c r="T80" s="1489" t="s">
        <v>1397</v>
      </c>
      <c r="U80" s="1490"/>
    </row>
    <row r="81" spans="2:21" ht="42.75" customHeight="1" x14ac:dyDescent="0.2">
      <c r="B81" s="1482"/>
      <c r="C81" s="117" t="s">
        <v>496</v>
      </c>
      <c r="D81" s="1491" t="s">
        <v>4009</v>
      </c>
      <c r="E81" s="1492"/>
      <c r="F81" s="1492"/>
      <c r="G81" s="1493"/>
      <c r="I81" s="1482"/>
      <c r="J81" s="1527" t="s">
        <v>496</v>
      </c>
      <c r="K81" s="1391"/>
      <c r="L81" s="1603"/>
      <c r="M81" s="1491" t="s">
        <v>4009</v>
      </c>
      <c r="N81" s="1493"/>
      <c r="P81" s="1482"/>
      <c r="Q81" s="1527" t="s">
        <v>496</v>
      </c>
      <c r="R81" s="1391"/>
      <c r="S81" s="1603"/>
      <c r="T81" s="1491" t="s">
        <v>4009</v>
      </c>
      <c r="U81" s="1493"/>
    </row>
    <row r="82" spans="2:21" ht="39" customHeight="1" x14ac:dyDescent="0.2">
      <c r="B82" s="1482"/>
      <c r="C82" s="10" t="s">
        <v>497</v>
      </c>
      <c r="D82" s="1604" t="s">
        <v>125</v>
      </c>
      <c r="E82" s="1604"/>
      <c r="F82" s="1604"/>
      <c r="G82" s="1605"/>
      <c r="I82" s="1482"/>
      <c r="J82" s="1527" t="s">
        <v>497</v>
      </c>
      <c r="K82" s="1391"/>
      <c r="L82" s="1391"/>
      <c r="M82" s="1604" t="s">
        <v>125</v>
      </c>
      <c r="N82" s="1605"/>
      <c r="P82" s="1482"/>
      <c r="Q82" s="1527" t="s">
        <v>497</v>
      </c>
      <c r="R82" s="1391"/>
      <c r="S82" s="1391"/>
      <c r="T82" s="1604" t="s">
        <v>125</v>
      </c>
      <c r="U82" s="1605"/>
    </row>
    <row r="83" spans="2:21" ht="39" customHeight="1" thickBot="1" x14ac:dyDescent="0.25">
      <c r="B83" s="1482"/>
      <c r="C83" s="82" t="s">
        <v>1302</v>
      </c>
      <c r="D83" s="1547" t="s">
        <v>103</v>
      </c>
      <c r="E83" s="1547"/>
      <c r="F83" s="1547"/>
      <c r="G83" s="1548"/>
      <c r="I83" s="1482"/>
      <c r="J83" s="1527" t="s">
        <v>1302</v>
      </c>
      <c r="K83" s="1391"/>
      <c r="L83" s="1391"/>
      <c r="M83" s="1489" t="s">
        <v>103</v>
      </c>
      <c r="N83" s="1490"/>
      <c r="P83" s="1482"/>
      <c r="Q83" s="1527" t="s">
        <v>1302</v>
      </c>
      <c r="R83" s="1391"/>
      <c r="S83" s="1391"/>
      <c r="T83" s="1489" t="s">
        <v>103</v>
      </c>
      <c r="U83" s="1490"/>
    </row>
    <row r="84" spans="2:21" ht="24.75" customHeight="1" thickBot="1" x14ac:dyDescent="0.25">
      <c r="B84" s="1481" t="s">
        <v>644</v>
      </c>
      <c r="C84" s="1531" t="s">
        <v>1725</v>
      </c>
      <c r="D84" s="1531"/>
      <c r="E84" s="1531"/>
      <c r="F84" s="1531"/>
      <c r="G84" s="1532"/>
      <c r="I84" s="1481" t="s">
        <v>644</v>
      </c>
      <c r="J84" s="1531" t="s">
        <v>1726</v>
      </c>
      <c r="K84" s="1531"/>
      <c r="L84" s="1531"/>
      <c r="M84" s="1531"/>
      <c r="N84" s="1532"/>
      <c r="P84" s="1481" t="s">
        <v>644</v>
      </c>
      <c r="Q84" s="1531" t="s">
        <v>1727</v>
      </c>
      <c r="R84" s="1531"/>
      <c r="S84" s="1531"/>
      <c r="T84" s="1531"/>
      <c r="U84" s="1532"/>
    </row>
    <row r="85" spans="2:21" ht="37.5" customHeight="1" x14ac:dyDescent="0.2">
      <c r="B85" s="1482"/>
      <c r="C85" s="1185" t="s">
        <v>451</v>
      </c>
      <c r="D85" s="1484" t="s">
        <v>1397</v>
      </c>
      <c r="E85" s="1484"/>
      <c r="F85" s="1484"/>
      <c r="G85" s="1485"/>
      <c r="I85" s="1482"/>
      <c r="J85" s="1513" t="s">
        <v>451</v>
      </c>
      <c r="K85" s="1514"/>
      <c r="L85" s="1514"/>
      <c r="M85" s="1484" t="s">
        <v>1397</v>
      </c>
      <c r="N85" s="1485"/>
      <c r="P85" s="1482"/>
      <c r="Q85" s="1513" t="s">
        <v>451</v>
      </c>
      <c r="R85" s="1514"/>
      <c r="S85" s="1514"/>
      <c r="T85" s="1484" t="s">
        <v>1397</v>
      </c>
      <c r="U85" s="1485"/>
    </row>
    <row r="86" spans="2:21" ht="37.5" customHeight="1" x14ac:dyDescent="0.2">
      <c r="B86" s="1482"/>
      <c r="C86" s="10" t="s">
        <v>462</v>
      </c>
      <c r="D86" s="1489" t="s">
        <v>1397</v>
      </c>
      <c r="E86" s="1489"/>
      <c r="F86" s="1489"/>
      <c r="G86" s="1490"/>
      <c r="I86" s="1482"/>
      <c r="J86" s="1527" t="s">
        <v>462</v>
      </c>
      <c r="K86" s="1391"/>
      <c r="L86" s="1391"/>
      <c r="M86" s="1489" t="s">
        <v>1397</v>
      </c>
      <c r="N86" s="1490"/>
      <c r="P86" s="1482"/>
      <c r="Q86" s="1527" t="s">
        <v>462</v>
      </c>
      <c r="R86" s="1391"/>
      <c r="S86" s="1391"/>
      <c r="T86" s="1489" t="s">
        <v>1397</v>
      </c>
      <c r="U86" s="1490"/>
    </row>
    <row r="87" spans="2:21" ht="37.5" customHeight="1" x14ac:dyDescent="0.2">
      <c r="B87" s="1482"/>
      <c r="C87" s="10" t="s">
        <v>496</v>
      </c>
      <c r="D87" s="1489" t="s">
        <v>651</v>
      </c>
      <c r="E87" s="1489"/>
      <c r="F87" s="1489"/>
      <c r="G87" s="1490"/>
      <c r="I87" s="1482"/>
      <c r="J87" s="1527" t="s">
        <v>496</v>
      </c>
      <c r="K87" s="1391"/>
      <c r="L87" s="1391"/>
      <c r="M87" s="1489" t="s">
        <v>651</v>
      </c>
      <c r="N87" s="1490"/>
      <c r="P87" s="1482"/>
      <c r="Q87" s="1527" t="s">
        <v>496</v>
      </c>
      <c r="R87" s="1391"/>
      <c r="S87" s="1391"/>
      <c r="T87" s="1489" t="s">
        <v>651</v>
      </c>
      <c r="U87" s="1490"/>
    </row>
    <row r="88" spans="2:21" ht="39" customHeight="1" thickBot="1" x14ac:dyDescent="0.25">
      <c r="B88" s="1482"/>
      <c r="C88" s="10" t="s">
        <v>497</v>
      </c>
      <c r="D88" s="1489" t="s">
        <v>125</v>
      </c>
      <c r="E88" s="1489"/>
      <c r="F88" s="1489"/>
      <c r="G88" s="1490"/>
      <c r="I88" s="1482"/>
      <c r="J88" s="1527" t="s">
        <v>497</v>
      </c>
      <c r="K88" s="1391"/>
      <c r="L88" s="1391"/>
      <c r="M88" s="1489" t="s">
        <v>125</v>
      </c>
      <c r="N88" s="1490"/>
      <c r="P88" s="1482"/>
      <c r="Q88" s="1527" t="s">
        <v>497</v>
      </c>
      <c r="R88" s="1391"/>
      <c r="S88" s="1391"/>
      <c r="T88" s="1489" t="s">
        <v>125</v>
      </c>
      <c r="U88" s="1490"/>
    </row>
    <row r="89" spans="2:21" ht="48.75" customHeight="1" thickBot="1" x14ac:dyDescent="0.25">
      <c r="B89" s="1481" t="s">
        <v>645</v>
      </c>
      <c r="C89" s="1531" t="s">
        <v>1725</v>
      </c>
      <c r="D89" s="1531"/>
      <c r="E89" s="1531"/>
      <c r="F89" s="1531"/>
      <c r="G89" s="1532"/>
      <c r="I89" s="1481" t="s">
        <v>645</v>
      </c>
      <c r="J89" s="1531" t="s">
        <v>1726</v>
      </c>
      <c r="K89" s="1531"/>
      <c r="L89" s="1531"/>
      <c r="M89" s="1531"/>
      <c r="N89" s="1532"/>
      <c r="P89" s="1481" t="s">
        <v>645</v>
      </c>
      <c r="Q89" s="1531" t="s">
        <v>1727</v>
      </c>
      <c r="R89" s="1531"/>
      <c r="S89" s="1531"/>
      <c r="T89" s="1531"/>
      <c r="U89" s="1532"/>
    </row>
    <row r="90" spans="2:21" ht="33" customHeight="1" thickBot="1" x14ac:dyDescent="0.25">
      <c r="B90" s="1482"/>
      <c r="C90" s="1469" t="s">
        <v>1395</v>
      </c>
      <c r="D90" s="1470"/>
      <c r="E90" s="1470"/>
      <c r="F90" s="1470"/>
      <c r="G90" s="1471"/>
      <c r="I90" s="1482"/>
      <c r="J90" s="1469" t="s">
        <v>1395</v>
      </c>
      <c r="K90" s="1470"/>
      <c r="L90" s="1470"/>
      <c r="M90" s="1470"/>
      <c r="N90" s="1471"/>
      <c r="P90" s="1482"/>
      <c r="Q90" s="1469" t="s">
        <v>1395</v>
      </c>
      <c r="R90" s="1470"/>
      <c r="S90" s="1470"/>
      <c r="T90" s="1470"/>
      <c r="U90" s="1471"/>
    </row>
    <row r="91" spans="2:21" ht="46.5" customHeight="1" thickBot="1" x14ac:dyDescent="0.25">
      <c r="B91" s="254" t="s">
        <v>652</v>
      </c>
      <c r="C91" s="1470" t="s">
        <v>653</v>
      </c>
      <c r="D91" s="1470"/>
      <c r="E91" s="1470"/>
      <c r="F91" s="1470"/>
      <c r="G91" s="1471"/>
      <c r="I91" s="254" t="s">
        <v>652</v>
      </c>
      <c r="J91" s="1469" t="s">
        <v>654</v>
      </c>
      <c r="K91" s="1470"/>
      <c r="L91" s="1470"/>
      <c r="M91" s="1470"/>
      <c r="N91" s="1471"/>
      <c r="P91" s="254" t="s">
        <v>652</v>
      </c>
      <c r="Q91" s="1469" t="s">
        <v>655</v>
      </c>
      <c r="R91" s="1470"/>
      <c r="S91" s="1470"/>
      <c r="T91" s="1470"/>
      <c r="U91" s="1471"/>
    </row>
    <row r="94" spans="2:21" ht="15" thickBot="1" x14ac:dyDescent="0.25"/>
    <row r="95" spans="2:21" ht="27" customHeight="1" thickBot="1" x14ac:dyDescent="0.25">
      <c r="B95" s="1472" t="s">
        <v>1410</v>
      </c>
      <c r="C95" s="1473"/>
      <c r="D95" s="1473"/>
      <c r="E95" s="1473"/>
      <c r="F95" s="1473"/>
      <c r="G95" s="1474"/>
      <c r="I95" s="1472" t="s">
        <v>1411</v>
      </c>
      <c r="J95" s="1473"/>
      <c r="K95" s="1473"/>
      <c r="L95" s="1473"/>
      <c r="M95" s="1473"/>
      <c r="N95" s="1474"/>
      <c r="P95" s="1472" t="s">
        <v>1412</v>
      </c>
      <c r="Q95" s="1473"/>
      <c r="R95" s="1473"/>
      <c r="S95" s="1473"/>
      <c r="T95" s="1473"/>
      <c r="U95" s="1474"/>
    </row>
    <row r="96" spans="2:21" ht="34.5" customHeight="1" thickBot="1" x14ac:dyDescent="0.25">
      <c r="B96" s="256" t="s">
        <v>1070</v>
      </c>
      <c r="C96" s="257" t="s">
        <v>1062</v>
      </c>
      <c r="D96" s="1478" t="s">
        <v>1391</v>
      </c>
      <c r="E96" s="1479"/>
      <c r="F96" s="1479"/>
      <c r="G96" s="1480"/>
      <c r="I96" s="256" t="s">
        <v>1070</v>
      </c>
      <c r="J96" s="1478" t="s">
        <v>1062</v>
      </c>
      <c r="K96" s="1479"/>
      <c r="L96" s="1480"/>
      <c r="M96" s="1478" t="s">
        <v>1391</v>
      </c>
      <c r="N96" s="1480"/>
      <c r="P96" s="256" t="s">
        <v>1070</v>
      </c>
      <c r="Q96" s="1478" t="s">
        <v>1062</v>
      </c>
      <c r="R96" s="1479"/>
      <c r="S96" s="1480"/>
      <c r="T96" s="1478" t="s">
        <v>1391</v>
      </c>
      <c r="U96" s="1480"/>
    </row>
    <row r="97" spans="2:24" ht="30.75" customHeight="1" thickBot="1" x14ac:dyDescent="0.25">
      <c r="B97" s="1481" t="s">
        <v>125</v>
      </c>
      <c r="C97" s="1563" t="s">
        <v>1722</v>
      </c>
      <c r="D97" s="1531"/>
      <c r="E97" s="1531"/>
      <c r="F97" s="1531"/>
      <c r="G97" s="1532"/>
      <c r="H97" s="438"/>
      <c r="I97" s="1589"/>
      <c r="J97" s="1592"/>
      <c r="K97" s="1593"/>
      <c r="L97" s="1593"/>
      <c r="M97" s="1593"/>
      <c r="N97" s="1594"/>
      <c r="O97" s="1230"/>
      <c r="P97" s="1589"/>
      <c r="Q97" s="1592"/>
      <c r="R97" s="1593"/>
      <c r="S97" s="1593"/>
      <c r="T97" s="1593"/>
      <c r="U97" s="1594"/>
      <c r="V97" s="438"/>
      <c r="W97" s="438"/>
      <c r="X97" s="438"/>
    </row>
    <row r="98" spans="2:24" ht="39.75" customHeight="1" x14ac:dyDescent="0.2">
      <c r="B98" s="1482"/>
      <c r="C98" s="655" t="s">
        <v>496</v>
      </c>
      <c r="D98" s="1567" t="s">
        <v>337</v>
      </c>
      <c r="E98" s="1568"/>
      <c r="F98" s="1568"/>
      <c r="G98" s="1569"/>
      <c r="H98" s="438"/>
      <c r="I98" s="1590"/>
      <c r="J98" s="1598"/>
      <c r="K98" s="1599"/>
      <c r="L98" s="1600"/>
      <c r="M98" s="1601"/>
      <c r="N98" s="1602"/>
      <c r="O98" s="1230"/>
      <c r="P98" s="1590"/>
      <c r="Q98" s="1598"/>
      <c r="R98" s="1599"/>
      <c r="S98" s="1600"/>
      <c r="T98" s="1601"/>
      <c r="U98" s="1602"/>
      <c r="V98" s="438"/>
      <c r="W98" s="438"/>
      <c r="X98" s="438"/>
    </row>
    <row r="99" spans="2:24" ht="39.75" customHeight="1" thickBot="1" x14ac:dyDescent="0.25">
      <c r="B99" s="1483"/>
      <c r="C99" s="1560" t="s">
        <v>1843</v>
      </c>
      <c r="D99" s="1561"/>
      <c r="E99" s="1561"/>
      <c r="F99" s="1561"/>
      <c r="G99" s="1562"/>
      <c r="H99" s="438"/>
      <c r="I99" s="1591"/>
      <c r="J99" s="1595"/>
      <c r="K99" s="1596"/>
      <c r="L99" s="1596"/>
      <c r="M99" s="1596"/>
      <c r="N99" s="1597"/>
      <c r="O99" s="1230"/>
      <c r="P99" s="1591"/>
      <c r="Q99" s="1595"/>
      <c r="R99" s="1596"/>
      <c r="S99" s="1596"/>
      <c r="T99" s="1596"/>
      <c r="U99" s="1597"/>
      <c r="V99" s="438"/>
      <c r="W99" s="438"/>
      <c r="X99" s="438"/>
    </row>
    <row r="100" spans="2:24" ht="27" customHeight="1" thickBot="1" x14ac:dyDescent="0.25">
      <c r="B100" s="1481" t="s">
        <v>127</v>
      </c>
      <c r="C100" s="1563" t="s">
        <v>1722</v>
      </c>
      <c r="D100" s="1531"/>
      <c r="E100" s="1531"/>
      <c r="F100" s="1531"/>
      <c r="G100" s="1532"/>
      <c r="I100" s="1481" t="s">
        <v>127</v>
      </c>
      <c r="J100" s="1531" t="s">
        <v>1723</v>
      </c>
      <c r="K100" s="1531"/>
      <c r="L100" s="1531"/>
      <c r="M100" s="1531"/>
      <c r="N100" s="1532"/>
      <c r="P100" s="1481" t="s">
        <v>127</v>
      </c>
      <c r="Q100" s="1531" t="s">
        <v>1724</v>
      </c>
      <c r="R100" s="1531"/>
      <c r="S100" s="1531"/>
      <c r="T100" s="1531"/>
      <c r="U100" s="1532"/>
    </row>
    <row r="101" spans="2:24" ht="40.5" customHeight="1" x14ac:dyDescent="0.2">
      <c r="B101" s="1482"/>
      <c r="C101" s="655" t="s">
        <v>496</v>
      </c>
      <c r="D101" s="1567" t="s">
        <v>1023</v>
      </c>
      <c r="E101" s="1568"/>
      <c r="F101" s="1568"/>
      <c r="G101" s="1569"/>
      <c r="I101" s="1482"/>
      <c r="J101" s="1609" t="s">
        <v>496</v>
      </c>
      <c r="K101" s="1542"/>
      <c r="L101" s="1542"/>
      <c r="M101" s="1543" t="s">
        <v>1023</v>
      </c>
      <c r="N101" s="1544"/>
      <c r="P101" s="1482"/>
      <c r="Q101" s="1609" t="s">
        <v>496</v>
      </c>
      <c r="R101" s="1542"/>
      <c r="S101" s="1542"/>
      <c r="T101" s="1543" t="s">
        <v>1023</v>
      </c>
      <c r="U101" s="1544"/>
    </row>
    <row r="102" spans="2:24" ht="40.5" customHeight="1" thickBot="1" x14ac:dyDescent="0.25">
      <c r="B102" s="1483"/>
      <c r="C102" s="1560" t="s">
        <v>1843</v>
      </c>
      <c r="D102" s="1561"/>
      <c r="E102" s="1561"/>
      <c r="F102" s="1561"/>
      <c r="G102" s="1562"/>
      <c r="I102" s="1483"/>
      <c r="J102" s="1560" t="s">
        <v>1843</v>
      </c>
      <c r="K102" s="1561"/>
      <c r="L102" s="1561"/>
      <c r="M102" s="1561"/>
      <c r="N102" s="1562"/>
      <c r="P102" s="1483"/>
      <c r="Q102" s="1560" t="s">
        <v>1843</v>
      </c>
      <c r="R102" s="1561"/>
      <c r="S102" s="1561"/>
      <c r="T102" s="1561"/>
      <c r="U102" s="1562"/>
    </row>
    <row r="103" spans="2:24" ht="26.25" customHeight="1" thickBot="1" x14ac:dyDescent="0.25">
      <c r="B103" s="1481" t="s">
        <v>637</v>
      </c>
      <c r="C103" s="1563" t="s">
        <v>1718</v>
      </c>
      <c r="D103" s="1531"/>
      <c r="E103" s="1531"/>
      <c r="F103" s="1531"/>
      <c r="G103" s="1532"/>
      <c r="I103" s="1481" t="s">
        <v>637</v>
      </c>
      <c r="J103" s="1531" t="s">
        <v>1719</v>
      </c>
      <c r="K103" s="1531"/>
      <c r="L103" s="1531"/>
      <c r="M103" s="1531"/>
      <c r="N103" s="1532"/>
      <c r="P103" s="1481" t="s">
        <v>637</v>
      </c>
      <c r="Q103" s="1531" t="s">
        <v>1720</v>
      </c>
      <c r="R103" s="1531"/>
      <c r="S103" s="1531"/>
      <c r="T103" s="1531"/>
      <c r="U103" s="1532"/>
    </row>
    <row r="104" spans="2:24" ht="37.5" customHeight="1" thickBot="1" x14ac:dyDescent="0.25">
      <c r="B104" s="1483"/>
      <c r="C104" s="1185" t="s">
        <v>451</v>
      </c>
      <c r="D104" s="1586" t="s">
        <v>0</v>
      </c>
      <c r="E104" s="1587"/>
      <c r="F104" s="1587"/>
      <c r="G104" s="1588"/>
      <c r="I104" s="1482"/>
      <c r="J104" s="1513" t="s">
        <v>451</v>
      </c>
      <c r="K104" s="1514"/>
      <c r="L104" s="1514"/>
      <c r="M104" s="1484" t="s">
        <v>0</v>
      </c>
      <c r="N104" s="1485"/>
      <c r="P104" s="1482"/>
      <c r="Q104" s="1513" t="s">
        <v>451</v>
      </c>
      <c r="R104" s="1514"/>
      <c r="S104" s="1514"/>
      <c r="T104" s="1484" t="s">
        <v>0</v>
      </c>
      <c r="U104" s="1485"/>
    </row>
    <row r="105" spans="2:24" ht="29.25" customHeight="1" thickBot="1" x14ac:dyDescent="0.25">
      <c r="B105" s="1481" t="s">
        <v>638</v>
      </c>
      <c r="C105" s="1563" t="s">
        <v>1718</v>
      </c>
      <c r="D105" s="1531"/>
      <c r="E105" s="1531"/>
      <c r="F105" s="1531"/>
      <c r="G105" s="1532"/>
      <c r="I105" s="1481" t="s">
        <v>638</v>
      </c>
      <c r="J105" s="1531" t="s">
        <v>1719</v>
      </c>
      <c r="K105" s="1531"/>
      <c r="L105" s="1531"/>
      <c r="M105" s="1531"/>
      <c r="N105" s="1532"/>
      <c r="P105" s="1481" t="s">
        <v>638</v>
      </c>
      <c r="Q105" s="1531" t="s">
        <v>1720</v>
      </c>
      <c r="R105" s="1531"/>
      <c r="S105" s="1531"/>
      <c r="T105" s="1531"/>
      <c r="U105" s="1532"/>
    </row>
    <row r="106" spans="2:24" ht="36.75" customHeight="1" thickBot="1" x14ac:dyDescent="0.25">
      <c r="B106" s="1483"/>
      <c r="C106" s="1185" t="s">
        <v>451</v>
      </c>
      <c r="D106" s="1586" t="s">
        <v>1012</v>
      </c>
      <c r="E106" s="1587"/>
      <c r="F106" s="1587"/>
      <c r="G106" s="1588"/>
      <c r="I106" s="1482"/>
      <c r="J106" s="1513" t="s">
        <v>451</v>
      </c>
      <c r="K106" s="1514"/>
      <c r="L106" s="1514"/>
      <c r="M106" s="1484" t="s">
        <v>1012</v>
      </c>
      <c r="N106" s="1485"/>
      <c r="P106" s="1482"/>
      <c r="Q106" s="1513" t="s">
        <v>451</v>
      </c>
      <c r="R106" s="1514"/>
      <c r="S106" s="1514"/>
      <c r="T106" s="1484" t="s">
        <v>1012</v>
      </c>
      <c r="U106" s="1485"/>
    </row>
    <row r="107" spans="2:24" ht="29.25" customHeight="1" thickBot="1" x14ac:dyDescent="0.25">
      <c r="B107" s="1481" t="s">
        <v>640</v>
      </c>
      <c r="C107" s="1563" t="s">
        <v>1718</v>
      </c>
      <c r="D107" s="1531"/>
      <c r="E107" s="1531"/>
      <c r="F107" s="1531"/>
      <c r="G107" s="1532"/>
      <c r="I107" s="1481" t="s">
        <v>640</v>
      </c>
      <c r="J107" s="1531" t="s">
        <v>1719</v>
      </c>
      <c r="K107" s="1531"/>
      <c r="L107" s="1531"/>
      <c r="M107" s="1531"/>
      <c r="N107" s="1532"/>
      <c r="P107" s="1481" t="s">
        <v>640</v>
      </c>
      <c r="Q107" s="1531" t="s">
        <v>1720</v>
      </c>
      <c r="R107" s="1531"/>
      <c r="S107" s="1531"/>
      <c r="T107" s="1531"/>
      <c r="U107" s="1532"/>
    </row>
    <row r="108" spans="2:24" ht="38.25" customHeight="1" x14ac:dyDescent="0.2">
      <c r="B108" s="1482"/>
      <c r="C108" s="1185" t="s">
        <v>451</v>
      </c>
      <c r="D108" s="1567" t="s">
        <v>1397</v>
      </c>
      <c r="E108" s="1568"/>
      <c r="F108" s="1568"/>
      <c r="G108" s="1569"/>
      <c r="I108" s="1482"/>
      <c r="J108" s="1513" t="s">
        <v>451</v>
      </c>
      <c r="K108" s="1514"/>
      <c r="L108" s="1514"/>
      <c r="M108" s="1484" t="s">
        <v>1397</v>
      </c>
      <c r="N108" s="1485"/>
      <c r="P108" s="1482"/>
      <c r="Q108" s="1513" t="s">
        <v>451</v>
      </c>
      <c r="R108" s="1514"/>
      <c r="S108" s="1514"/>
      <c r="T108" s="1484" t="s">
        <v>1397</v>
      </c>
      <c r="U108" s="1485"/>
    </row>
    <row r="109" spans="2:24" ht="36.75" customHeight="1" x14ac:dyDescent="0.2">
      <c r="B109" s="1482"/>
      <c r="C109" s="10" t="s">
        <v>462</v>
      </c>
      <c r="D109" s="1491" t="s">
        <v>338</v>
      </c>
      <c r="E109" s="1492"/>
      <c r="F109" s="1492"/>
      <c r="G109" s="1493"/>
      <c r="I109" s="1482"/>
      <c r="J109" s="1527" t="s">
        <v>462</v>
      </c>
      <c r="K109" s="1391"/>
      <c r="L109" s="1391"/>
      <c r="M109" s="1489" t="s">
        <v>338</v>
      </c>
      <c r="N109" s="1490"/>
      <c r="P109" s="1482"/>
      <c r="Q109" s="1527" t="s">
        <v>462</v>
      </c>
      <c r="R109" s="1391"/>
      <c r="S109" s="1391"/>
      <c r="T109" s="1489" t="s">
        <v>338</v>
      </c>
      <c r="U109" s="1490"/>
    </row>
    <row r="110" spans="2:24" ht="39.75" customHeight="1" x14ac:dyDescent="0.2">
      <c r="B110" s="1482"/>
      <c r="C110" s="10" t="s">
        <v>463</v>
      </c>
      <c r="D110" s="1491" t="s">
        <v>125</v>
      </c>
      <c r="E110" s="1492"/>
      <c r="F110" s="1492"/>
      <c r="G110" s="1493"/>
      <c r="I110" s="1482"/>
      <c r="J110" s="1527" t="s">
        <v>463</v>
      </c>
      <c r="K110" s="1391"/>
      <c r="L110" s="1391"/>
      <c r="M110" s="1489" t="s">
        <v>125</v>
      </c>
      <c r="N110" s="1490"/>
      <c r="P110" s="1482"/>
      <c r="Q110" s="1527" t="s">
        <v>463</v>
      </c>
      <c r="R110" s="1391"/>
      <c r="S110" s="1391"/>
      <c r="T110" s="1489" t="s">
        <v>125</v>
      </c>
      <c r="U110" s="1490"/>
    </row>
    <row r="111" spans="2:24" ht="39" customHeight="1" x14ac:dyDescent="0.2">
      <c r="B111" s="1482"/>
      <c r="C111" s="10" t="s">
        <v>464</v>
      </c>
      <c r="D111" s="1491" t="s">
        <v>103</v>
      </c>
      <c r="E111" s="1492"/>
      <c r="F111" s="1492"/>
      <c r="G111" s="1493"/>
      <c r="I111" s="1482"/>
      <c r="J111" s="1527" t="s">
        <v>464</v>
      </c>
      <c r="K111" s="1391"/>
      <c r="L111" s="1391"/>
      <c r="M111" s="1489" t="s">
        <v>103</v>
      </c>
      <c r="N111" s="1490"/>
      <c r="P111" s="1482"/>
      <c r="Q111" s="1527" t="s">
        <v>464</v>
      </c>
      <c r="R111" s="1391"/>
      <c r="S111" s="1391"/>
      <c r="T111" s="1489" t="s">
        <v>103</v>
      </c>
      <c r="U111" s="1490"/>
    </row>
    <row r="112" spans="2:24" ht="18.75" customHeight="1" x14ac:dyDescent="0.2">
      <c r="B112" s="1482"/>
      <c r="C112" s="1580" t="s">
        <v>1878</v>
      </c>
      <c r="D112" s="1581"/>
      <c r="E112" s="1581"/>
      <c r="F112" s="1581"/>
      <c r="G112" s="1582"/>
      <c r="I112" s="1482"/>
      <c r="J112" s="1500" t="s">
        <v>1878</v>
      </c>
      <c r="K112" s="1501"/>
      <c r="L112" s="1501"/>
      <c r="M112" s="1501"/>
      <c r="N112" s="1502"/>
      <c r="P112" s="1482"/>
      <c r="Q112" s="1500" t="s">
        <v>1878</v>
      </c>
      <c r="R112" s="1501"/>
      <c r="S112" s="1501"/>
      <c r="T112" s="1501"/>
      <c r="U112" s="1502"/>
    </row>
    <row r="113" spans="2:21" ht="39" customHeight="1" x14ac:dyDescent="0.2">
      <c r="B113" s="1482"/>
      <c r="C113" s="913" t="s">
        <v>462</v>
      </c>
      <c r="D113" s="1491" t="s">
        <v>321</v>
      </c>
      <c r="E113" s="1492"/>
      <c r="F113" s="1492"/>
      <c r="G113" s="1493"/>
      <c r="I113" s="1482"/>
      <c r="J113" s="1583" t="s">
        <v>462</v>
      </c>
      <c r="K113" s="1391"/>
      <c r="L113" s="1391"/>
      <c r="M113" s="1491" t="s">
        <v>321</v>
      </c>
      <c r="N113" s="1584"/>
      <c r="P113" s="1482"/>
      <c r="Q113" s="1583" t="s">
        <v>462</v>
      </c>
      <c r="R113" s="1585"/>
      <c r="S113" s="1585"/>
      <c r="T113" s="1491" t="s">
        <v>321</v>
      </c>
      <c r="U113" s="1584"/>
    </row>
    <row r="114" spans="2:21" ht="39" customHeight="1" thickBot="1" x14ac:dyDescent="0.25">
      <c r="B114" s="1483"/>
      <c r="C114" s="1184" t="s">
        <v>463</v>
      </c>
      <c r="D114" s="1570" t="s">
        <v>125</v>
      </c>
      <c r="E114" s="1571"/>
      <c r="F114" s="1571"/>
      <c r="G114" s="1572"/>
      <c r="I114" s="1483"/>
      <c r="J114" s="1577" t="s">
        <v>463</v>
      </c>
      <c r="K114" s="1578"/>
      <c r="L114" s="1578"/>
      <c r="M114" s="1570" t="s">
        <v>125</v>
      </c>
      <c r="N114" s="1579"/>
      <c r="P114" s="1483"/>
      <c r="Q114" s="1577" t="s">
        <v>463</v>
      </c>
      <c r="R114" s="1578"/>
      <c r="S114" s="1578"/>
      <c r="T114" s="1570" t="s">
        <v>125</v>
      </c>
      <c r="U114" s="1579"/>
    </row>
    <row r="115" spans="2:21" ht="28.5" customHeight="1" thickBot="1" x14ac:dyDescent="0.25">
      <c r="B115" s="1481" t="s">
        <v>641</v>
      </c>
      <c r="C115" s="1563" t="s">
        <v>1718</v>
      </c>
      <c r="D115" s="1531"/>
      <c r="E115" s="1531"/>
      <c r="F115" s="1531"/>
      <c r="G115" s="1532"/>
      <c r="I115" s="1481" t="s">
        <v>641</v>
      </c>
      <c r="J115" s="1531" t="s">
        <v>1719</v>
      </c>
      <c r="K115" s="1531"/>
      <c r="L115" s="1531"/>
      <c r="M115" s="1531"/>
      <c r="N115" s="1532"/>
      <c r="P115" s="1481" t="s">
        <v>641</v>
      </c>
      <c r="Q115" s="1531" t="s">
        <v>1720</v>
      </c>
      <c r="R115" s="1531"/>
      <c r="S115" s="1531"/>
      <c r="T115" s="1531"/>
      <c r="U115" s="1532"/>
    </row>
    <row r="116" spans="2:21" ht="39" customHeight="1" x14ac:dyDescent="0.2">
      <c r="B116" s="1482"/>
      <c r="C116" s="1185" t="s">
        <v>451</v>
      </c>
      <c r="D116" s="1567" t="s">
        <v>1397</v>
      </c>
      <c r="E116" s="1568"/>
      <c r="F116" s="1568"/>
      <c r="G116" s="1569"/>
      <c r="I116" s="1482"/>
      <c r="J116" s="1513" t="s">
        <v>451</v>
      </c>
      <c r="K116" s="1514"/>
      <c r="L116" s="1514"/>
      <c r="M116" s="1484" t="s">
        <v>1397</v>
      </c>
      <c r="N116" s="1485"/>
      <c r="P116" s="1482"/>
      <c r="Q116" s="1513" t="s">
        <v>451</v>
      </c>
      <c r="R116" s="1514"/>
      <c r="S116" s="1514"/>
      <c r="T116" s="1484" t="s">
        <v>1397</v>
      </c>
      <c r="U116" s="1485"/>
    </row>
    <row r="117" spans="2:21" ht="38.25" customHeight="1" x14ac:dyDescent="0.2">
      <c r="B117" s="1482"/>
      <c r="C117" s="10" t="s">
        <v>462</v>
      </c>
      <c r="D117" s="1491" t="s">
        <v>320</v>
      </c>
      <c r="E117" s="1492"/>
      <c r="F117" s="1492"/>
      <c r="G117" s="1493"/>
      <c r="I117" s="1482"/>
      <c r="J117" s="1527" t="s">
        <v>462</v>
      </c>
      <c r="K117" s="1391"/>
      <c r="L117" s="1391"/>
      <c r="M117" s="1489" t="s">
        <v>320</v>
      </c>
      <c r="N117" s="1490"/>
      <c r="P117" s="1482"/>
      <c r="Q117" s="1527" t="s">
        <v>462</v>
      </c>
      <c r="R117" s="1391"/>
      <c r="S117" s="1391"/>
      <c r="T117" s="1489" t="s">
        <v>320</v>
      </c>
      <c r="U117" s="1490"/>
    </row>
    <row r="118" spans="2:21" ht="40.5" customHeight="1" x14ac:dyDescent="0.2">
      <c r="B118" s="1482"/>
      <c r="C118" s="10" t="s">
        <v>463</v>
      </c>
      <c r="D118" s="1491" t="s">
        <v>125</v>
      </c>
      <c r="E118" s="1492"/>
      <c r="F118" s="1492"/>
      <c r="G118" s="1493"/>
      <c r="I118" s="1482"/>
      <c r="J118" s="1527" t="s">
        <v>463</v>
      </c>
      <c r="K118" s="1391"/>
      <c r="L118" s="1391"/>
      <c r="M118" s="1489" t="s">
        <v>125</v>
      </c>
      <c r="N118" s="1490"/>
      <c r="P118" s="1482"/>
      <c r="Q118" s="1527" t="s">
        <v>463</v>
      </c>
      <c r="R118" s="1391"/>
      <c r="S118" s="1391"/>
      <c r="T118" s="1489" t="s">
        <v>125</v>
      </c>
      <c r="U118" s="1490"/>
    </row>
    <row r="119" spans="2:21" ht="39" customHeight="1" thickBot="1" x14ac:dyDescent="0.25">
      <c r="B119" s="1483"/>
      <c r="C119" s="10" t="s">
        <v>464</v>
      </c>
      <c r="D119" s="1570" t="s">
        <v>103</v>
      </c>
      <c r="E119" s="1571"/>
      <c r="F119" s="1571"/>
      <c r="G119" s="1572"/>
      <c r="I119" s="1482"/>
      <c r="J119" s="1527" t="s">
        <v>464</v>
      </c>
      <c r="K119" s="1391"/>
      <c r="L119" s="1391"/>
      <c r="M119" s="1489" t="s">
        <v>103</v>
      </c>
      <c r="N119" s="1490"/>
      <c r="P119" s="1482"/>
      <c r="Q119" s="1527" t="s">
        <v>464</v>
      </c>
      <c r="R119" s="1391"/>
      <c r="S119" s="1391"/>
      <c r="T119" s="1489" t="s">
        <v>103</v>
      </c>
      <c r="U119" s="1490"/>
    </row>
    <row r="120" spans="2:21" ht="31.5" customHeight="1" thickBot="1" x14ac:dyDescent="0.25">
      <c r="B120" s="1481" t="s">
        <v>642</v>
      </c>
      <c r="C120" s="1563" t="s">
        <v>1718</v>
      </c>
      <c r="D120" s="1531"/>
      <c r="E120" s="1531"/>
      <c r="F120" s="1531"/>
      <c r="G120" s="1532"/>
      <c r="I120" s="1481" t="s">
        <v>642</v>
      </c>
      <c r="J120" s="1576" t="s">
        <v>1721</v>
      </c>
      <c r="K120" s="1531"/>
      <c r="L120" s="1531"/>
      <c r="M120" s="1531"/>
      <c r="N120" s="1532"/>
      <c r="P120" s="1481" t="s">
        <v>642</v>
      </c>
      <c r="Q120" s="1531" t="s">
        <v>1720</v>
      </c>
      <c r="R120" s="1531"/>
      <c r="S120" s="1531"/>
      <c r="T120" s="1531"/>
      <c r="U120" s="1532"/>
    </row>
    <row r="121" spans="2:21" ht="38.25" customHeight="1" x14ac:dyDescent="0.2">
      <c r="B121" s="1482"/>
      <c r="C121" s="1185" t="s">
        <v>451</v>
      </c>
      <c r="D121" s="1567" t="s">
        <v>1397</v>
      </c>
      <c r="E121" s="1568"/>
      <c r="F121" s="1568"/>
      <c r="G121" s="1569"/>
      <c r="I121" s="1482"/>
      <c r="J121" s="1513" t="s">
        <v>451</v>
      </c>
      <c r="K121" s="1514"/>
      <c r="L121" s="1514"/>
      <c r="M121" s="1484" t="s">
        <v>1397</v>
      </c>
      <c r="N121" s="1485"/>
      <c r="P121" s="1482"/>
      <c r="Q121" s="1513" t="s">
        <v>451</v>
      </c>
      <c r="R121" s="1514"/>
      <c r="S121" s="1514"/>
      <c r="T121" s="1484" t="s">
        <v>1397</v>
      </c>
      <c r="U121" s="1485"/>
    </row>
    <row r="122" spans="2:21" ht="38.25" customHeight="1" x14ac:dyDescent="0.2">
      <c r="B122" s="1482"/>
      <c r="C122" s="10" t="s">
        <v>462</v>
      </c>
      <c r="D122" s="1491" t="s">
        <v>321</v>
      </c>
      <c r="E122" s="1492"/>
      <c r="F122" s="1492"/>
      <c r="G122" s="1493"/>
      <c r="I122" s="1482"/>
      <c r="J122" s="1527" t="s">
        <v>462</v>
      </c>
      <c r="K122" s="1391"/>
      <c r="L122" s="1391"/>
      <c r="M122" s="1489" t="s">
        <v>321</v>
      </c>
      <c r="N122" s="1490"/>
      <c r="P122" s="1482"/>
      <c r="Q122" s="1527" t="s">
        <v>462</v>
      </c>
      <c r="R122" s="1391"/>
      <c r="S122" s="1391"/>
      <c r="T122" s="1489" t="s">
        <v>321</v>
      </c>
      <c r="U122" s="1490"/>
    </row>
    <row r="123" spans="2:21" ht="39.75" customHeight="1" x14ac:dyDescent="0.2">
      <c r="B123" s="1482"/>
      <c r="C123" s="10" t="s">
        <v>463</v>
      </c>
      <c r="D123" s="1491" t="s">
        <v>125</v>
      </c>
      <c r="E123" s="1492"/>
      <c r="F123" s="1492"/>
      <c r="G123" s="1493"/>
      <c r="I123" s="1482"/>
      <c r="J123" s="1527" t="s">
        <v>463</v>
      </c>
      <c r="K123" s="1391"/>
      <c r="L123" s="1391"/>
      <c r="M123" s="1489" t="s">
        <v>125</v>
      </c>
      <c r="N123" s="1490"/>
      <c r="P123" s="1482"/>
      <c r="Q123" s="1527" t="s">
        <v>463</v>
      </c>
      <c r="R123" s="1391"/>
      <c r="S123" s="1391"/>
      <c r="T123" s="1489" t="s">
        <v>125</v>
      </c>
      <c r="U123" s="1490"/>
    </row>
    <row r="124" spans="2:21" ht="39" customHeight="1" thickBot="1" x14ac:dyDescent="0.25">
      <c r="B124" s="1483"/>
      <c r="C124" s="10" t="s">
        <v>464</v>
      </c>
      <c r="D124" s="1570" t="s">
        <v>103</v>
      </c>
      <c r="E124" s="1571"/>
      <c r="F124" s="1571"/>
      <c r="G124" s="1572"/>
      <c r="I124" s="1482"/>
      <c r="J124" s="1527" t="s">
        <v>464</v>
      </c>
      <c r="K124" s="1391"/>
      <c r="L124" s="1391"/>
      <c r="M124" s="1489" t="s">
        <v>103</v>
      </c>
      <c r="N124" s="1490"/>
      <c r="P124" s="1482"/>
      <c r="Q124" s="1527" t="s">
        <v>464</v>
      </c>
      <c r="R124" s="1391"/>
      <c r="S124" s="1391"/>
      <c r="T124" s="1489" t="s">
        <v>103</v>
      </c>
      <c r="U124" s="1490"/>
    </row>
    <row r="125" spans="2:21" ht="28.5" customHeight="1" thickBot="1" x14ac:dyDescent="0.25">
      <c r="B125" s="1481" t="s">
        <v>643</v>
      </c>
      <c r="C125" s="1563" t="s">
        <v>1718</v>
      </c>
      <c r="D125" s="1531"/>
      <c r="E125" s="1531"/>
      <c r="F125" s="1531"/>
      <c r="G125" s="1532"/>
      <c r="I125" s="1481" t="s">
        <v>643</v>
      </c>
      <c r="J125" s="1531" t="s">
        <v>1719</v>
      </c>
      <c r="K125" s="1531"/>
      <c r="L125" s="1531"/>
      <c r="M125" s="1531"/>
      <c r="N125" s="1532"/>
      <c r="P125" s="1481" t="s">
        <v>643</v>
      </c>
      <c r="Q125" s="1531" t="s">
        <v>1720</v>
      </c>
      <c r="R125" s="1531"/>
      <c r="S125" s="1531"/>
      <c r="T125" s="1531"/>
      <c r="U125" s="1532"/>
    </row>
    <row r="126" spans="2:21" ht="39" customHeight="1" x14ac:dyDescent="0.2">
      <c r="B126" s="1482"/>
      <c r="C126" s="1185" t="s">
        <v>451</v>
      </c>
      <c r="D126" s="1567" t="s">
        <v>1397</v>
      </c>
      <c r="E126" s="1568"/>
      <c r="F126" s="1568"/>
      <c r="G126" s="1569"/>
      <c r="I126" s="1482"/>
      <c r="J126" s="1513" t="s">
        <v>451</v>
      </c>
      <c r="K126" s="1514"/>
      <c r="L126" s="1514"/>
      <c r="M126" s="1484" t="s">
        <v>1397</v>
      </c>
      <c r="N126" s="1485"/>
      <c r="P126" s="1482"/>
      <c r="Q126" s="1513" t="s">
        <v>396</v>
      </c>
      <c r="R126" s="1514"/>
      <c r="S126" s="1514"/>
      <c r="T126" s="1484" t="s">
        <v>1397</v>
      </c>
      <c r="U126" s="1485"/>
    </row>
    <row r="127" spans="2:21" ht="39.75" customHeight="1" x14ac:dyDescent="0.2">
      <c r="B127" s="1482"/>
      <c r="C127" s="10" t="s">
        <v>462</v>
      </c>
      <c r="D127" s="1491" t="s">
        <v>1397</v>
      </c>
      <c r="E127" s="1492"/>
      <c r="F127" s="1492"/>
      <c r="G127" s="1493"/>
      <c r="I127" s="1482"/>
      <c r="J127" s="1527" t="s">
        <v>462</v>
      </c>
      <c r="K127" s="1391"/>
      <c r="L127" s="1391"/>
      <c r="M127" s="1489" t="s">
        <v>1397</v>
      </c>
      <c r="N127" s="1490"/>
      <c r="P127" s="1482"/>
      <c r="Q127" s="1527" t="s">
        <v>462</v>
      </c>
      <c r="R127" s="1391"/>
      <c r="S127" s="1391"/>
      <c r="T127" s="1489" t="s">
        <v>1397</v>
      </c>
      <c r="U127" s="1490"/>
    </row>
    <row r="128" spans="2:21" ht="38.25" customHeight="1" x14ac:dyDescent="0.2">
      <c r="B128" s="1482"/>
      <c r="C128" s="10" t="s">
        <v>496</v>
      </c>
      <c r="D128" s="1491" t="s">
        <v>4009</v>
      </c>
      <c r="E128" s="1492"/>
      <c r="F128" s="1492"/>
      <c r="G128" s="1493"/>
      <c r="I128" s="1482"/>
      <c r="J128" s="1510" t="s">
        <v>496</v>
      </c>
      <c r="K128" s="1511"/>
      <c r="L128" s="1511"/>
      <c r="M128" s="1489" t="s">
        <v>4009</v>
      </c>
      <c r="N128" s="1490"/>
      <c r="P128" s="1482"/>
      <c r="Q128" s="1510" t="s">
        <v>496</v>
      </c>
      <c r="R128" s="1511"/>
      <c r="S128" s="1511"/>
      <c r="T128" s="1489" t="s">
        <v>4009</v>
      </c>
      <c r="U128" s="1490"/>
    </row>
    <row r="129" spans="2:21" ht="39.75" customHeight="1" x14ac:dyDescent="0.2">
      <c r="B129" s="1482"/>
      <c r="C129" s="10" t="s">
        <v>497</v>
      </c>
      <c r="D129" s="1491" t="s">
        <v>125</v>
      </c>
      <c r="E129" s="1492"/>
      <c r="F129" s="1492"/>
      <c r="G129" s="1493"/>
      <c r="I129" s="1482"/>
      <c r="J129" s="1461" t="s">
        <v>497</v>
      </c>
      <c r="K129" s="1512"/>
      <c r="L129" s="1512"/>
      <c r="M129" s="1489" t="s">
        <v>125</v>
      </c>
      <c r="N129" s="1490"/>
      <c r="P129" s="1482"/>
      <c r="Q129" s="1461" t="s">
        <v>497</v>
      </c>
      <c r="R129" s="1512"/>
      <c r="S129" s="1512"/>
      <c r="T129" s="1489" t="s">
        <v>125</v>
      </c>
      <c r="U129" s="1490"/>
    </row>
    <row r="130" spans="2:21" ht="39" customHeight="1" thickBot="1" x14ac:dyDescent="0.25">
      <c r="B130" s="1483"/>
      <c r="C130" s="82" t="s">
        <v>1302</v>
      </c>
      <c r="D130" s="1573" t="s">
        <v>103</v>
      </c>
      <c r="E130" s="1574"/>
      <c r="F130" s="1574"/>
      <c r="G130" s="1575"/>
      <c r="I130" s="1482"/>
      <c r="J130" s="1527" t="s">
        <v>1302</v>
      </c>
      <c r="K130" s="1391"/>
      <c r="L130" s="1391"/>
      <c r="M130" s="1489" t="s">
        <v>103</v>
      </c>
      <c r="N130" s="1490"/>
      <c r="P130" s="1482"/>
      <c r="Q130" s="1527" t="s">
        <v>1302</v>
      </c>
      <c r="R130" s="1391"/>
      <c r="S130" s="1391"/>
      <c r="T130" s="1489" t="s">
        <v>103</v>
      </c>
      <c r="U130" s="1490"/>
    </row>
    <row r="131" spans="2:21" ht="28.5" customHeight="1" thickBot="1" x14ac:dyDescent="0.25">
      <c r="B131" s="1481" t="s">
        <v>644</v>
      </c>
      <c r="C131" s="1563" t="s">
        <v>1718</v>
      </c>
      <c r="D131" s="1531"/>
      <c r="E131" s="1531"/>
      <c r="F131" s="1531"/>
      <c r="G131" s="1532"/>
      <c r="I131" s="1481" t="s">
        <v>644</v>
      </c>
      <c r="J131" s="1531" t="s">
        <v>1719</v>
      </c>
      <c r="K131" s="1531"/>
      <c r="L131" s="1531"/>
      <c r="M131" s="1531"/>
      <c r="N131" s="1532"/>
      <c r="P131" s="1481" t="s">
        <v>644</v>
      </c>
      <c r="Q131" s="1531" t="s">
        <v>1720</v>
      </c>
      <c r="R131" s="1531"/>
      <c r="S131" s="1531"/>
      <c r="T131" s="1531"/>
      <c r="U131" s="1532"/>
    </row>
    <row r="132" spans="2:21" ht="35.25" customHeight="1" x14ac:dyDescent="0.2">
      <c r="B132" s="1482"/>
      <c r="C132" s="1185" t="s">
        <v>451</v>
      </c>
      <c r="D132" s="1567" t="s">
        <v>1397</v>
      </c>
      <c r="E132" s="1568"/>
      <c r="F132" s="1568"/>
      <c r="G132" s="1569"/>
      <c r="I132" s="1482"/>
      <c r="J132" s="1513" t="s">
        <v>451</v>
      </c>
      <c r="K132" s="1514"/>
      <c r="L132" s="1514"/>
      <c r="M132" s="1484" t="s">
        <v>1397</v>
      </c>
      <c r="N132" s="1485"/>
      <c r="P132" s="1482"/>
      <c r="Q132" s="1513" t="s">
        <v>451</v>
      </c>
      <c r="R132" s="1514"/>
      <c r="S132" s="1514"/>
      <c r="T132" s="1484" t="s">
        <v>1397</v>
      </c>
      <c r="U132" s="1485"/>
    </row>
    <row r="133" spans="2:21" ht="39.75" customHeight="1" x14ac:dyDescent="0.2">
      <c r="B133" s="1482"/>
      <c r="C133" s="10" t="s">
        <v>462</v>
      </c>
      <c r="D133" s="1491" t="s">
        <v>1397</v>
      </c>
      <c r="E133" s="1492"/>
      <c r="F133" s="1492"/>
      <c r="G133" s="1493"/>
      <c r="I133" s="1482"/>
      <c r="J133" s="1527" t="s">
        <v>462</v>
      </c>
      <c r="K133" s="1391"/>
      <c r="L133" s="1391"/>
      <c r="M133" s="1489" t="s">
        <v>1397</v>
      </c>
      <c r="N133" s="1490"/>
      <c r="P133" s="1482"/>
      <c r="Q133" s="1527" t="s">
        <v>462</v>
      </c>
      <c r="R133" s="1391"/>
      <c r="S133" s="1391"/>
      <c r="T133" s="1489" t="s">
        <v>1397</v>
      </c>
      <c r="U133" s="1490"/>
    </row>
    <row r="134" spans="2:21" ht="42.75" customHeight="1" x14ac:dyDescent="0.2">
      <c r="B134" s="1482"/>
      <c r="C134" s="10" t="s">
        <v>496</v>
      </c>
      <c r="D134" s="1491" t="s">
        <v>651</v>
      </c>
      <c r="E134" s="1492"/>
      <c r="F134" s="1492"/>
      <c r="G134" s="1493"/>
      <c r="I134" s="1482"/>
      <c r="J134" s="1510" t="s">
        <v>496</v>
      </c>
      <c r="K134" s="1511"/>
      <c r="L134" s="1511"/>
      <c r="M134" s="1489" t="s">
        <v>651</v>
      </c>
      <c r="N134" s="1490"/>
      <c r="P134" s="1482"/>
      <c r="Q134" s="1510" t="s">
        <v>496</v>
      </c>
      <c r="R134" s="1511"/>
      <c r="S134" s="1511"/>
      <c r="T134" s="1489" t="s">
        <v>651</v>
      </c>
      <c r="U134" s="1490"/>
    </row>
    <row r="135" spans="2:21" ht="40.5" customHeight="1" thickBot="1" x14ac:dyDescent="0.25">
      <c r="B135" s="1483"/>
      <c r="C135" s="10" t="s">
        <v>497</v>
      </c>
      <c r="D135" s="1570" t="s">
        <v>125</v>
      </c>
      <c r="E135" s="1571"/>
      <c r="F135" s="1571"/>
      <c r="G135" s="1572"/>
      <c r="I135" s="1482"/>
      <c r="J135" s="1461" t="s">
        <v>497</v>
      </c>
      <c r="K135" s="1512"/>
      <c r="L135" s="1512"/>
      <c r="M135" s="1489" t="s">
        <v>125</v>
      </c>
      <c r="N135" s="1490"/>
      <c r="P135" s="1482"/>
      <c r="Q135" s="1461" t="s">
        <v>497</v>
      </c>
      <c r="R135" s="1512"/>
      <c r="S135" s="1512"/>
      <c r="T135" s="1489" t="s">
        <v>125</v>
      </c>
      <c r="U135" s="1490"/>
    </row>
    <row r="136" spans="2:21" ht="27.75" customHeight="1" thickBot="1" x14ac:dyDescent="0.25">
      <c r="B136" s="1481" t="s">
        <v>645</v>
      </c>
      <c r="C136" s="1563" t="s">
        <v>1718</v>
      </c>
      <c r="D136" s="1531"/>
      <c r="E136" s="1531"/>
      <c r="F136" s="1531"/>
      <c r="G136" s="1532"/>
      <c r="I136" s="1481" t="s">
        <v>645</v>
      </c>
      <c r="J136" s="1531" t="s">
        <v>1719</v>
      </c>
      <c r="K136" s="1531"/>
      <c r="L136" s="1531"/>
      <c r="M136" s="1531"/>
      <c r="N136" s="1532"/>
      <c r="P136" s="1481" t="s">
        <v>645</v>
      </c>
      <c r="Q136" s="1531" t="s">
        <v>1720</v>
      </c>
      <c r="R136" s="1531"/>
      <c r="S136" s="1531"/>
      <c r="T136" s="1531"/>
      <c r="U136" s="1532"/>
    </row>
    <row r="137" spans="2:21" ht="31.5" customHeight="1" thickBot="1" x14ac:dyDescent="0.25">
      <c r="B137" s="1483"/>
      <c r="C137" s="1469" t="s">
        <v>1395</v>
      </c>
      <c r="D137" s="1470"/>
      <c r="E137" s="1470"/>
      <c r="F137" s="1470"/>
      <c r="G137" s="1471"/>
      <c r="I137" s="1482"/>
      <c r="J137" s="1564" t="s">
        <v>1395</v>
      </c>
      <c r="K137" s="1565"/>
      <c r="L137" s="1565"/>
      <c r="M137" s="1565"/>
      <c r="N137" s="1566"/>
      <c r="P137" s="1482"/>
      <c r="Q137" s="1564" t="s">
        <v>1395</v>
      </c>
      <c r="R137" s="1565"/>
      <c r="S137" s="1565"/>
      <c r="T137" s="1565"/>
      <c r="U137" s="1566"/>
    </row>
    <row r="138" spans="2:21" ht="42.75" customHeight="1" thickBot="1" x14ac:dyDescent="0.25">
      <c r="B138" s="254" t="s">
        <v>652</v>
      </c>
      <c r="C138" s="1469" t="s">
        <v>656</v>
      </c>
      <c r="D138" s="1470"/>
      <c r="E138" s="1470"/>
      <c r="F138" s="1470"/>
      <c r="G138" s="1471"/>
      <c r="I138" s="254" t="s">
        <v>652</v>
      </c>
      <c r="J138" s="1469" t="s">
        <v>657</v>
      </c>
      <c r="K138" s="1470"/>
      <c r="L138" s="1470"/>
      <c r="M138" s="1470"/>
      <c r="N138" s="1471"/>
      <c r="P138" s="254" t="s">
        <v>652</v>
      </c>
      <c r="Q138" s="1469" t="s">
        <v>658</v>
      </c>
      <c r="R138" s="1470"/>
      <c r="S138" s="1470"/>
      <c r="T138" s="1470"/>
      <c r="U138" s="1471"/>
    </row>
    <row r="140" spans="2:21" ht="15" customHeight="1" thickBot="1" x14ac:dyDescent="0.25"/>
    <row r="141" spans="2:21" ht="27" customHeight="1" thickBot="1" x14ac:dyDescent="0.25">
      <c r="B141" s="1472" t="s">
        <v>1407</v>
      </c>
      <c r="C141" s="1473"/>
      <c r="D141" s="1473"/>
      <c r="E141" s="1473"/>
      <c r="F141" s="1473"/>
      <c r="G141" s="1474"/>
      <c r="I141" s="1472" t="s">
        <v>1408</v>
      </c>
      <c r="J141" s="1473"/>
      <c r="K141" s="1473"/>
      <c r="L141" s="1473"/>
      <c r="M141" s="1473"/>
      <c r="N141" s="1474"/>
      <c r="P141" s="1472" t="s">
        <v>1409</v>
      </c>
      <c r="Q141" s="1473"/>
      <c r="R141" s="1473"/>
      <c r="S141" s="1473"/>
      <c r="T141" s="1473"/>
      <c r="U141" s="1474"/>
    </row>
    <row r="142" spans="2:21" ht="34.5" customHeight="1" thickBot="1" x14ac:dyDescent="0.25">
      <c r="B142" s="256" t="s">
        <v>1070</v>
      </c>
      <c r="C142" s="257" t="s">
        <v>1062</v>
      </c>
      <c r="D142" s="1478" t="s">
        <v>1391</v>
      </c>
      <c r="E142" s="1479"/>
      <c r="F142" s="1479"/>
      <c r="G142" s="1480"/>
      <c r="I142" s="256" t="s">
        <v>1070</v>
      </c>
      <c r="J142" s="1478" t="s">
        <v>1062</v>
      </c>
      <c r="K142" s="1479"/>
      <c r="L142" s="1480"/>
      <c r="M142" s="1478" t="s">
        <v>1391</v>
      </c>
      <c r="N142" s="1480"/>
      <c r="P142" s="256" t="s">
        <v>1070</v>
      </c>
      <c r="Q142" s="1478" t="s">
        <v>1062</v>
      </c>
      <c r="R142" s="1479"/>
      <c r="S142" s="1480"/>
      <c r="T142" s="1478" t="s">
        <v>1391</v>
      </c>
      <c r="U142" s="1480"/>
    </row>
    <row r="143" spans="2:21" ht="30.75" customHeight="1" thickBot="1" x14ac:dyDescent="0.25">
      <c r="B143" s="1481" t="s">
        <v>125</v>
      </c>
      <c r="C143" s="1531" t="s">
        <v>1717</v>
      </c>
      <c r="D143" s="1531"/>
      <c r="E143" s="1531"/>
      <c r="F143" s="1531"/>
      <c r="G143" s="1532"/>
      <c r="I143" s="1481" t="s">
        <v>125</v>
      </c>
      <c r="J143" s="1534" t="s">
        <v>660</v>
      </c>
      <c r="K143" s="1534"/>
      <c r="L143" s="1534"/>
      <c r="M143" s="1534"/>
      <c r="N143" s="1535"/>
      <c r="P143" s="1481" t="s">
        <v>637</v>
      </c>
      <c r="Q143" s="1470" t="s">
        <v>869</v>
      </c>
      <c r="R143" s="1470"/>
      <c r="S143" s="1470"/>
      <c r="T143" s="1470"/>
      <c r="U143" s="1471"/>
    </row>
    <row r="144" spans="2:21" ht="39" customHeight="1" thickBot="1" x14ac:dyDescent="0.25">
      <c r="B144" s="1482"/>
      <c r="C144" s="655" t="s">
        <v>496</v>
      </c>
      <c r="D144" s="1543" t="s">
        <v>337</v>
      </c>
      <c r="E144" s="1543"/>
      <c r="F144" s="1543"/>
      <c r="G144" s="1544"/>
      <c r="I144" s="1483"/>
      <c r="J144" s="1537"/>
      <c r="K144" s="1537"/>
      <c r="L144" s="1537"/>
      <c r="M144" s="1537"/>
      <c r="N144" s="1538"/>
      <c r="P144" s="1482"/>
      <c r="Q144" s="1551" t="s">
        <v>496</v>
      </c>
      <c r="R144" s="1551"/>
      <c r="S144" s="1541"/>
      <c r="T144" s="1552" t="s">
        <v>1024</v>
      </c>
      <c r="U144" s="1553"/>
    </row>
    <row r="145" spans="2:21" ht="29.25" customHeight="1" thickBot="1" x14ac:dyDescent="0.25">
      <c r="B145" s="1483"/>
      <c r="C145" s="1560" t="s">
        <v>1843</v>
      </c>
      <c r="D145" s="1561"/>
      <c r="E145" s="1561"/>
      <c r="F145" s="1561"/>
      <c r="G145" s="1562"/>
      <c r="I145" s="1481" t="s">
        <v>127</v>
      </c>
      <c r="J145" s="1534" t="s">
        <v>661</v>
      </c>
      <c r="K145" s="1534"/>
      <c r="L145" s="1534"/>
      <c r="M145" s="1534"/>
      <c r="N145" s="1535"/>
      <c r="P145" s="1482"/>
      <c r="Q145" s="1545" t="s">
        <v>836</v>
      </c>
      <c r="R145" s="1546"/>
      <c r="S145" s="1546"/>
      <c r="T145" s="1546"/>
      <c r="U145" s="1546"/>
    </row>
    <row r="146" spans="2:21" ht="37.5" customHeight="1" thickBot="1" x14ac:dyDescent="0.25">
      <c r="B146" s="1481" t="s">
        <v>127</v>
      </c>
      <c r="C146" s="1531" t="s">
        <v>1717</v>
      </c>
      <c r="D146" s="1531"/>
      <c r="E146" s="1531"/>
      <c r="F146" s="1531"/>
      <c r="G146" s="1532"/>
      <c r="I146" s="1483"/>
      <c r="J146" s="1537"/>
      <c r="K146" s="1537"/>
      <c r="L146" s="1537"/>
      <c r="M146" s="1537"/>
      <c r="N146" s="1538"/>
      <c r="P146" s="1483"/>
      <c r="Q146" s="1549" t="s">
        <v>1842</v>
      </c>
      <c r="R146" s="1549"/>
      <c r="S146" s="1549"/>
      <c r="T146" s="1549"/>
      <c r="U146" s="1550"/>
    </row>
    <row r="147" spans="2:21" ht="24.75" customHeight="1" thickBot="1" x14ac:dyDescent="0.25">
      <c r="B147" s="1482"/>
      <c r="C147" s="655" t="s">
        <v>496</v>
      </c>
      <c r="D147" s="1543" t="s">
        <v>1023</v>
      </c>
      <c r="E147" s="1543"/>
      <c r="F147" s="1543"/>
      <c r="G147" s="1544"/>
      <c r="I147" s="1481" t="s">
        <v>637</v>
      </c>
      <c r="J147" s="1533" t="s">
        <v>662</v>
      </c>
      <c r="K147" s="1534"/>
      <c r="L147" s="1534"/>
      <c r="M147" s="1534"/>
      <c r="N147" s="1535"/>
      <c r="P147" s="1481" t="s">
        <v>638</v>
      </c>
      <c r="Q147" s="1470" t="s">
        <v>870</v>
      </c>
      <c r="R147" s="1470"/>
      <c r="S147" s="1470"/>
      <c r="T147" s="1470"/>
      <c r="U147" s="1471"/>
    </row>
    <row r="148" spans="2:21" ht="37.5" customHeight="1" thickBot="1" x14ac:dyDescent="0.25">
      <c r="B148" s="1483"/>
      <c r="C148" s="1560" t="s">
        <v>1843</v>
      </c>
      <c r="D148" s="1561"/>
      <c r="E148" s="1561"/>
      <c r="F148" s="1561"/>
      <c r="G148" s="1562"/>
      <c r="I148" s="1482"/>
      <c r="J148" s="1557"/>
      <c r="K148" s="1558"/>
      <c r="L148" s="1558"/>
      <c r="M148" s="1558"/>
      <c r="N148" s="1559"/>
      <c r="P148" s="1482"/>
      <c r="Q148" s="1551" t="s">
        <v>496</v>
      </c>
      <c r="R148" s="1551"/>
      <c r="S148" s="1541"/>
      <c r="T148" s="1552" t="s">
        <v>1024</v>
      </c>
      <c r="U148" s="1553"/>
    </row>
    <row r="149" spans="2:21" ht="29.25" customHeight="1" thickBot="1" x14ac:dyDescent="0.25">
      <c r="B149" s="1481" t="s">
        <v>637</v>
      </c>
      <c r="C149" s="1531" t="s">
        <v>1715</v>
      </c>
      <c r="D149" s="1531"/>
      <c r="E149" s="1531"/>
      <c r="F149" s="1531"/>
      <c r="G149" s="1532"/>
      <c r="I149" s="1481" t="s">
        <v>638</v>
      </c>
      <c r="J149" s="1533" t="s">
        <v>663</v>
      </c>
      <c r="K149" s="1534"/>
      <c r="L149" s="1534"/>
      <c r="M149" s="1534"/>
      <c r="N149" s="1535"/>
      <c r="P149" s="1482"/>
      <c r="Q149" s="1545" t="s">
        <v>836</v>
      </c>
      <c r="R149" s="1546"/>
      <c r="S149" s="1546"/>
      <c r="T149" s="1546"/>
      <c r="U149" s="1546"/>
    </row>
    <row r="150" spans="2:21" ht="36" customHeight="1" thickBot="1" x14ac:dyDescent="0.25">
      <c r="B150" s="1482"/>
      <c r="C150" s="1185" t="s">
        <v>451</v>
      </c>
      <c r="D150" s="1484" t="s">
        <v>0</v>
      </c>
      <c r="E150" s="1484"/>
      <c r="F150" s="1484"/>
      <c r="G150" s="1485"/>
      <c r="I150" s="1482"/>
      <c r="J150" s="1557"/>
      <c r="K150" s="1558"/>
      <c r="L150" s="1558"/>
      <c r="M150" s="1558"/>
      <c r="N150" s="1559"/>
      <c r="P150" s="1483"/>
      <c r="Q150" s="1549" t="s">
        <v>1842</v>
      </c>
      <c r="R150" s="1549"/>
      <c r="S150" s="1549"/>
      <c r="T150" s="1549"/>
      <c r="U150" s="1550"/>
    </row>
    <row r="151" spans="2:21" ht="27.75" customHeight="1" thickBot="1" x14ac:dyDescent="0.25">
      <c r="B151" s="1481" t="s">
        <v>638</v>
      </c>
      <c r="C151" s="1531" t="s">
        <v>1715</v>
      </c>
      <c r="D151" s="1531"/>
      <c r="E151" s="1531"/>
      <c r="F151" s="1531"/>
      <c r="G151" s="1532"/>
      <c r="I151" s="1481" t="s">
        <v>639</v>
      </c>
      <c r="J151" s="1533" t="s">
        <v>671</v>
      </c>
      <c r="K151" s="1534"/>
      <c r="L151" s="1534"/>
      <c r="M151" s="1534"/>
      <c r="N151" s="1535"/>
      <c r="P151" s="1481" t="s">
        <v>639</v>
      </c>
      <c r="Q151" s="1470" t="s">
        <v>871</v>
      </c>
      <c r="R151" s="1470"/>
      <c r="S151" s="1470"/>
      <c r="T151" s="1470"/>
      <c r="U151" s="1471"/>
    </row>
    <row r="152" spans="2:21" ht="37.5" customHeight="1" thickBot="1" x14ac:dyDescent="0.25">
      <c r="B152" s="1482"/>
      <c r="C152" s="1185" t="s">
        <v>451</v>
      </c>
      <c r="D152" s="1484" t="s">
        <v>1012</v>
      </c>
      <c r="E152" s="1484"/>
      <c r="F152" s="1484"/>
      <c r="G152" s="1485"/>
      <c r="I152" s="1482"/>
      <c r="J152" s="1557"/>
      <c r="K152" s="1558"/>
      <c r="L152" s="1558"/>
      <c r="M152" s="1558"/>
      <c r="N152" s="1559"/>
      <c r="P152" s="1482"/>
      <c r="Q152" s="1541" t="s">
        <v>496</v>
      </c>
      <c r="R152" s="1542"/>
      <c r="S152" s="1542"/>
      <c r="T152" s="1543" t="s">
        <v>1024</v>
      </c>
      <c r="U152" s="1544"/>
    </row>
    <row r="153" spans="2:21" ht="29.25" customHeight="1" thickBot="1" x14ac:dyDescent="0.25">
      <c r="B153" s="1481" t="s">
        <v>639</v>
      </c>
      <c r="C153" s="1531" t="s">
        <v>1716</v>
      </c>
      <c r="D153" s="1531"/>
      <c r="E153" s="1531"/>
      <c r="F153" s="1531"/>
      <c r="G153" s="1532"/>
      <c r="I153" s="1481" t="s">
        <v>640</v>
      </c>
      <c r="J153" s="1534" t="s">
        <v>670</v>
      </c>
      <c r="K153" s="1534"/>
      <c r="L153" s="1534"/>
      <c r="M153" s="1534"/>
      <c r="N153" s="1535"/>
      <c r="P153" s="1482"/>
      <c r="Q153" s="1545" t="s">
        <v>836</v>
      </c>
      <c r="R153" s="1546"/>
      <c r="S153" s="1546"/>
      <c r="T153" s="1546"/>
      <c r="U153" s="1546"/>
    </row>
    <row r="154" spans="2:21" ht="36" customHeight="1" thickBot="1" x14ac:dyDescent="0.25">
      <c r="B154" s="1482"/>
      <c r="C154" s="1185" t="s">
        <v>451</v>
      </c>
      <c r="D154" s="1484" t="s">
        <v>1012</v>
      </c>
      <c r="E154" s="1484"/>
      <c r="F154" s="1484"/>
      <c r="G154" s="1485"/>
      <c r="I154" s="1483"/>
      <c r="J154" s="1537"/>
      <c r="K154" s="1537"/>
      <c r="L154" s="1537"/>
      <c r="M154" s="1537"/>
      <c r="N154" s="1538"/>
      <c r="P154" s="1483"/>
      <c r="Q154" s="1549" t="s">
        <v>1842</v>
      </c>
      <c r="R154" s="1549"/>
      <c r="S154" s="1549"/>
      <c r="T154" s="1549"/>
      <c r="U154" s="1550"/>
    </row>
    <row r="155" spans="2:21" ht="36" customHeight="1" thickBot="1" x14ac:dyDescent="0.25">
      <c r="B155" s="1481" t="s">
        <v>640</v>
      </c>
      <c r="C155" s="1531" t="s">
        <v>1715</v>
      </c>
      <c r="D155" s="1531"/>
      <c r="E155" s="1531"/>
      <c r="F155" s="1531"/>
      <c r="G155" s="1532"/>
      <c r="I155" s="254" t="s">
        <v>641</v>
      </c>
      <c r="J155" s="1554" t="s">
        <v>669</v>
      </c>
      <c r="K155" s="1555"/>
      <c r="L155" s="1555"/>
      <c r="M155" s="1555"/>
      <c r="N155" s="1556"/>
      <c r="P155" s="1481" t="s">
        <v>640</v>
      </c>
      <c r="Q155" s="1467" t="s">
        <v>872</v>
      </c>
      <c r="R155" s="1467"/>
      <c r="S155" s="1467"/>
      <c r="T155" s="1467"/>
      <c r="U155" s="1468"/>
    </row>
    <row r="156" spans="2:21" ht="39.75" customHeight="1" thickBot="1" x14ac:dyDescent="0.25">
      <c r="B156" s="1482"/>
      <c r="C156" s="1185" t="s">
        <v>451</v>
      </c>
      <c r="D156" s="1484" t="s">
        <v>1397</v>
      </c>
      <c r="E156" s="1484"/>
      <c r="F156" s="1484"/>
      <c r="G156" s="1485"/>
      <c r="I156" s="254" t="s">
        <v>642</v>
      </c>
      <c r="J156" s="1554" t="s">
        <v>668</v>
      </c>
      <c r="K156" s="1555"/>
      <c r="L156" s="1555"/>
      <c r="M156" s="1555"/>
      <c r="N156" s="1556"/>
      <c r="P156" s="1482"/>
      <c r="Q156" s="1541" t="s">
        <v>496</v>
      </c>
      <c r="R156" s="1542"/>
      <c r="S156" s="1542"/>
      <c r="T156" s="1543" t="s">
        <v>1024</v>
      </c>
      <c r="U156" s="1544"/>
    </row>
    <row r="157" spans="2:21" ht="39.75" customHeight="1" thickBot="1" x14ac:dyDescent="0.25">
      <c r="B157" s="1482"/>
      <c r="C157" s="10" t="s">
        <v>462</v>
      </c>
      <c r="D157" s="1489" t="s">
        <v>338</v>
      </c>
      <c r="E157" s="1489"/>
      <c r="F157" s="1489"/>
      <c r="G157" s="1490"/>
      <c r="I157" s="255" t="s">
        <v>643</v>
      </c>
      <c r="J157" s="1533" t="s">
        <v>667</v>
      </c>
      <c r="K157" s="1534"/>
      <c r="L157" s="1534"/>
      <c r="M157" s="1534"/>
      <c r="N157" s="1535"/>
      <c r="P157" s="1482"/>
      <c r="Q157" s="1545" t="s">
        <v>836</v>
      </c>
      <c r="R157" s="1546"/>
      <c r="S157" s="1546"/>
      <c r="T157" s="1546"/>
      <c r="U157" s="1546"/>
    </row>
    <row r="158" spans="2:21" ht="40.5" customHeight="1" thickBot="1" x14ac:dyDescent="0.25">
      <c r="B158" s="1482"/>
      <c r="C158" s="10" t="s">
        <v>463</v>
      </c>
      <c r="D158" s="1489" t="s">
        <v>125</v>
      </c>
      <c r="E158" s="1489"/>
      <c r="F158" s="1489"/>
      <c r="G158" s="1490"/>
      <c r="I158" s="255" t="s">
        <v>644</v>
      </c>
      <c r="J158" s="1554" t="s">
        <v>666</v>
      </c>
      <c r="K158" s="1555"/>
      <c r="L158" s="1555"/>
      <c r="M158" s="1555"/>
      <c r="N158" s="1556"/>
      <c r="P158" s="1483"/>
      <c r="Q158" s="1549" t="s">
        <v>1842</v>
      </c>
      <c r="R158" s="1549"/>
      <c r="S158" s="1549"/>
      <c r="T158" s="1549"/>
      <c r="U158" s="1550"/>
    </row>
    <row r="159" spans="2:21" ht="36" customHeight="1" thickBot="1" x14ac:dyDescent="0.25">
      <c r="B159" s="1482"/>
      <c r="C159" s="10" t="s">
        <v>464</v>
      </c>
      <c r="D159" s="1489" t="s">
        <v>103</v>
      </c>
      <c r="E159" s="1489"/>
      <c r="F159" s="1489"/>
      <c r="G159" s="1490"/>
      <c r="I159" s="255" t="s">
        <v>645</v>
      </c>
      <c r="J159" s="1554" t="s">
        <v>665</v>
      </c>
      <c r="K159" s="1555"/>
      <c r="L159" s="1555"/>
      <c r="M159" s="1555"/>
      <c r="N159" s="1556"/>
      <c r="P159" s="1481" t="s">
        <v>641</v>
      </c>
      <c r="Q159" s="1539" t="s">
        <v>873</v>
      </c>
      <c r="R159" s="1539"/>
      <c r="S159" s="1539"/>
      <c r="T159" s="1539"/>
      <c r="U159" s="1540"/>
    </row>
    <row r="160" spans="2:21" ht="39.75" customHeight="1" x14ac:dyDescent="0.2">
      <c r="B160" s="1482"/>
      <c r="C160" s="1500" t="s">
        <v>1878</v>
      </c>
      <c r="D160" s="1501"/>
      <c r="E160" s="1501"/>
      <c r="F160" s="1501"/>
      <c r="G160" s="1502"/>
      <c r="I160" s="1481" t="s">
        <v>652</v>
      </c>
      <c r="J160" s="1533" t="s">
        <v>664</v>
      </c>
      <c r="K160" s="1534"/>
      <c r="L160" s="1534"/>
      <c r="M160" s="1534"/>
      <c r="N160" s="1535"/>
      <c r="P160" s="1482"/>
      <c r="Q160" s="1541" t="s">
        <v>496</v>
      </c>
      <c r="R160" s="1542"/>
      <c r="S160" s="1542"/>
      <c r="T160" s="1543" t="s">
        <v>1024</v>
      </c>
      <c r="U160" s="1544"/>
    </row>
    <row r="161" spans="2:21" ht="37.5" customHeight="1" thickBot="1" x14ac:dyDescent="0.25">
      <c r="B161" s="1482"/>
      <c r="C161" s="913" t="s">
        <v>462</v>
      </c>
      <c r="D161" s="1489" t="s">
        <v>321</v>
      </c>
      <c r="E161" s="1489"/>
      <c r="F161" s="1489"/>
      <c r="G161" s="1490"/>
      <c r="I161" s="1483"/>
      <c r="J161" s="1536"/>
      <c r="K161" s="1537"/>
      <c r="L161" s="1537"/>
      <c r="M161" s="1537"/>
      <c r="N161" s="1538"/>
      <c r="P161" s="1482"/>
      <c r="Q161" s="1545" t="s">
        <v>836</v>
      </c>
      <c r="R161" s="1546"/>
      <c r="S161" s="1546"/>
      <c r="T161" s="1546"/>
      <c r="U161" s="1546"/>
    </row>
    <row r="162" spans="2:21" ht="36.75" customHeight="1" thickBot="1" x14ac:dyDescent="0.25">
      <c r="B162" s="1483"/>
      <c r="C162" s="1184" t="s">
        <v>463</v>
      </c>
      <c r="D162" s="1503" t="s">
        <v>125</v>
      </c>
      <c r="E162" s="1503"/>
      <c r="F162" s="1503"/>
      <c r="G162" s="1504"/>
      <c r="I162" s="1187"/>
      <c r="J162" s="420"/>
      <c r="K162" s="420"/>
      <c r="L162" s="420"/>
      <c r="M162" s="420"/>
      <c r="N162" s="420"/>
      <c r="P162" s="1483"/>
      <c r="Q162" s="1549" t="s">
        <v>1842</v>
      </c>
      <c r="R162" s="1549"/>
      <c r="S162" s="1549"/>
      <c r="T162" s="1549"/>
      <c r="U162" s="1550"/>
    </row>
    <row r="163" spans="2:21" ht="38.25" customHeight="1" thickBot="1" x14ac:dyDescent="0.25">
      <c r="B163" s="1481" t="s">
        <v>641</v>
      </c>
      <c r="C163" s="1531" t="s">
        <v>1715</v>
      </c>
      <c r="D163" s="1531"/>
      <c r="E163" s="1531"/>
      <c r="F163" s="1531"/>
      <c r="G163" s="1532"/>
      <c r="P163" s="1481" t="s">
        <v>642</v>
      </c>
      <c r="Q163" s="1470" t="s">
        <v>877</v>
      </c>
      <c r="R163" s="1470"/>
      <c r="S163" s="1470"/>
      <c r="T163" s="1470"/>
      <c r="U163" s="1471"/>
    </row>
    <row r="164" spans="2:21" ht="39" customHeight="1" x14ac:dyDescent="0.2">
      <c r="B164" s="1482"/>
      <c r="C164" s="1185" t="s">
        <v>451</v>
      </c>
      <c r="D164" s="1484" t="s">
        <v>1397</v>
      </c>
      <c r="E164" s="1484"/>
      <c r="F164" s="1484"/>
      <c r="G164" s="1485"/>
      <c r="P164" s="1482"/>
      <c r="Q164" s="1551" t="s">
        <v>496</v>
      </c>
      <c r="R164" s="1551"/>
      <c r="S164" s="1541"/>
      <c r="T164" s="1552" t="s">
        <v>1024</v>
      </c>
      <c r="U164" s="1553"/>
    </row>
    <row r="165" spans="2:21" ht="38.25" customHeight="1" x14ac:dyDescent="0.2">
      <c r="B165" s="1482"/>
      <c r="C165" s="10" t="s">
        <v>462</v>
      </c>
      <c r="D165" s="1489" t="s">
        <v>320</v>
      </c>
      <c r="E165" s="1489"/>
      <c r="F165" s="1489"/>
      <c r="G165" s="1490"/>
      <c r="P165" s="1482"/>
      <c r="Q165" s="1545" t="s">
        <v>836</v>
      </c>
      <c r="R165" s="1546"/>
      <c r="S165" s="1546"/>
      <c r="T165" s="1546"/>
      <c r="U165" s="1546"/>
    </row>
    <row r="166" spans="2:21" ht="39" customHeight="1" thickBot="1" x14ac:dyDescent="0.25">
      <c r="B166" s="1482"/>
      <c r="C166" s="10" t="s">
        <v>463</v>
      </c>
      <c r="D166" s="1489" t="s">
        <v>125</v>
      </c>
      <c r="E166" s="1489"/>
      <c r="F166" s="1489"/>
      <c r="G166" s="1490"/>
      <c r="P166" s="1483"/>
      <c r="Q166" s="1549" t="s">
        <v>1842</v>
      </c>
      <c r="R166" s="1549"/>
      <c r="S166" s="1549"/>
      <c r="T166" s="1549"/>
      <c r="U166" s="1550"/>
    </row>
    <row r="167" spans="2:21" ht="39" customHeight="1" thickBot="1" x14ac:dyDescent="0.25">
      <c r="B167" s="1483"/>
      <c r="C167" s="10" t="s">
        <v>464</v>
      </c>
      <c r="D167" s="1489" t="s">
        <v>103</v>
      </c>
      <c r="E167" s="1489"/>
      <c r="F167" s="1489"/>
      <c r="G167" s="1490"/>
      <c r="P167" s="1481" t="s">
        <v>643</v>
      </c>
      <c r="Q167" s="1470" t="s">
        <v>876</v>
      </c>
      <c r="R167" s="1470"/>
      <c r="S167" s="1470"/>
      <c r="T167" s="1470"/>
      <c r="U167" s="1471"/>
    </row>
    <row r="168" spans="2:21" ht="37.5" customHeight="1" thickBot="1" x14ac:dyDescent="0.25">
      <c r="B168" s="1481" t="s">
        <v>642</v>
      </c>
      <c r="C168" s="1531" t="s">
        <v>1715</v>
      </c>
      <c r="D168" s="1531"/>
      <c r="E168" s="1531"/>
      <c r="F168" s="1531"/>
      <c r="G168" s="1532"/>
      <c r="P168" s="1482"/>
      <c r="Q168" s="1551" t="s">
        <v>496</v>
      </c>
      <c r="R168" s="1551"/>
      <c r="S168" s="1541"/>
      <c r="T168" s="1552" t="s">
        <v>1024</v>
      </c>
      <c r="U168" s="1553"/>
    </row>
    <row r="169" spans="2:21" ht="36" customHeight="1" x14ac:dyDescent="0.2">
      <c r="B169" s="1482"/>
      <c r="C169" s="1185" t="s">
        <v>451</v>
      </c>
      <c r="D169" s="1484" t="s">
        <v>1397</v>
      </c>
      <c r="E169" s="1484"/>
      <c r="F169" s="1484"/>
      <c r="G169" s="1485"/>
      <c r="P169" s="1482"/>
      <c r="Q169" s="1545" t="s">
        <v>836</v>
      </c>
      <c r="R169" s="1546"/>
      <c r="S169" s="1546"/>
      <c r="T169" s="1546"/>
      <c r="U169" s="1546"/>
    </row>
    <row r="170" spans="2:21" ht="38.25" customHeight="1" thickBot="1" x14ac:dyDescent="0.25">
      <c r="B170" s="1482"/>
      <c r="C170" s="10" t="s">
        <v>462</v>
      </c>
      <c r="D170" s="1489" t="s">
        <v>321</v>
      </c>
      <c r="E170" s="1489"/>
      <c r="F170" s="1489"/>
      <c r="G170" s="1490"/>
      <c r="P170" s="1483"/>
      <c r="Q170" s="1549" t="s">
        <v>1842</v>
      </c>
      <c r="R170" s="1549"/>
      <c r="S170" s="1549"/>
      <c r="T170" s="1549"/>
      <c r="U170" s="1550"/>
    </row>
    <row r="171" spans="2:21" ht="39" customHeight="1" thickBot="1" x14ac:dyDescent="0.25">
      <c r="B171" s="1482"/>
      <c r="C171" s="10" t="s">
        <v>463</v>
      </c>
      <c r="D171" s="1489" t="s">
        <v>125</v>
      </c>
      <c r="E171" s="1489"/>
      <c r="F171" s="1489"/>
      <c r="G171" s="1490"/>
      <c r="P171" s="1481" t="s">
        <v>644</v>
      </c>
      <c r="Q171" s="1467" t="s">
        <v>875</v>
      </c>
      <c r="R171" s="1467"/>
      <c r="S171" s="1467"/>
      <c r="T171" s="1467"/>
      <c r="U171" s="1468"/>
    </row>
    <row r="172" spans="2:21" ht="37.5" customHeight="1" thickBot="1" x14ac:dyDescent="0.25">
      <c r="B172" s="1482"/>
      <c r="C172" s="10" t="s">
        <v>464</v>
      </c>
      <c r="D172" s="1489" t="s">
        <v>103</v>
      </c>
      <c r="E172" s="1489"/>
      <c r="F172" s="1489"/>
      <c r="G172" s="1490"/>
      <c r="P172" s="1482"/>
      <c r="Q172" s="1541" t="s">
        <v>496</v>
      </c>
      <c r="R172" s="1542"/>
      <c r="S172" s="1542"/>
      <c r="T172" s="1543" t="s">
        <v>1024</v>
      </c>
      <c r="U172" s="1544"/>
    </row>
    <row r="173" spans="2:21" ht="37.5" customHeight="1" thickBot="1" x14ac:dyDescent="0.25">
      <c r="B173" s="1481" t="s">
        <v>643</v>
      </c>
      <c r="C173" s="1531" t="s">
        <v>1715</v>
      </c>
      <c r="D173" s="1531"/>
      <c r="E173" s="1531"/>
      <c r="F173" s="1531"/>
      <c r="G173" s="1532"/>
      <c r="P173" s="1482"/>
      <c r="Q173" s="1545" t="s">
        <v>836</v>
      </c>
      <c r="R173" s="1546"/>
      <c r="S173" s="1546"/>
      <c r="T173" s="1546"/>
      <c r="U173" s="1546"/>
    </row>
    <row r="174" spans="2:21" ht="39.75" customHeight="1" thickBot="1" x14ac:dyDescent="0.25">
      <c r="B174" s="1482"/>
      <c r="C174" s="1185" t="s">
        <v>451</v>
      </c>
      <c r="D174" s="1484" t="s">
        <v>1397</v>
      </c>
      <c r="E174" s="1484"/>
      <c r="F174" s="1484"/>
      <c r="G174" s="1485"/>
      <c r="P174" s="1483"/>
      <c r="Q174" s="1549" t="s">
        <v>1842</v>
      </c>
      <c r="R174" s="1549"/>
      <c r="S174" s="1549"/>
      <c r="T174" s="1549"/>
      <c r="U174" s="1550"/>
    </row>
    <row r="175" spans="2:21" ht="36" customHeight="1" thickBot="1" x14ac:dyDescent="0.25">
      <c r="B175" s="1482"/>
      <c r="C175" s="10" t="s">
        <v>462</v>
      </c>
      <c r="D175" s="1489" t="s">
        <v>1397</v>
      </c>
      <c r="E175" s="1489"/>
      <c r="F175" s="1489"/>
      <c r="G175" s="1490"/>
      <c r="P175" s="1481" t="s">
        <v>645</v>
      </c>
      <c r="Q175" s="1539" t="s">
        <v>874</v>
      </c>
      <c r="R175" s="1539"/>
      <c r="S175" s="1539"/>
      <c r="T175" s="1539"/>
      <c r="U175" s="1540"/>
    </row>
    <row r="176" spans="2:21" ht="38.25" customHeight="1" x14ac:dyDescent="0.2">
      <c r="B176" s="1482"/>
      <c r="C176" s="10" t="s">
        <v>496</v>
      </c>
      <c r="D176" s="1491" t="s">
        <v>4009</v>
      </c>
      <c r="E176" s="1492"/>
      <c r="F176" s="1492"/>
      <c r="G176" s="1493"/>
      <c r="P176" s="1482"/>
      <c r="Q176" s="1541" t="s">
        <v>496</v>
      </c>
      <c r="R176" s="1542"/>
      <c r="S176" s="1542"/>
      <c r="T176" s="1543" t="s">
        <v>1024</v>
      </c>
      <c r="U176" s="1544"/>
    </row>
    <row r="177" spans="1:21" ht="39" customHeight="1" x14ac:dyDescent="0.2">
      <c r="B177" s="1482"/>
      <c r="C177" s="10" t="s">
        <v>497</v>
      </c>
      <c r="D177" s="1489" t="s">
        <v>125</v>
      </c>
      <c r="E177" s="1489"/>
      <c r="F177" s="1489"/>
      <c r="G177" s="1490"/>
      <c r="P177" s="1482"/>
      <c r="Q177" s="1545" t="s">
        <v>836</v>
      </c>
      <c r="R177" s="1546"/>
      <c r="S177" s="1546"/>
      <c r="T177" s="1546"/>
      <c r="U177" s="1546"/>
    </row>
    <row r="178" spans="1:21" ht="39" customHeight="1" thickBot="1" x14ac:dyDescent="0.25">
      <c r="B178" s="1482"/>
      <c r="C178" s="82" t="s">
        <v>1302</v>
      </c>
      <c r="D178" s="1547" t="s">
        <v>103</v>
      </c>
      <c r="E178" s="1547"/>
      <c r="F178" s="1547"/>
      <c r="G178" s="1548"/>
      <c r="P178" s="1483"/>
      <c r="Q178" s="1549" t="s">
        <v>1842</v>
      </c>
      <c r="R178" s="1549"/>
      <c r="S178" s="1549"/>
      <c r="T178" s="1549"/>
      <c r="U178" s="1550"/>
    </row>
    <row r="179" spans="1:21" ht="35.25" customHeight="1" thickBot="1" x14ac:dyDescent="0.25">
      <c r="B179" s="1481" t="s">
        <v>644</v>
      </c>
      <c r="C179" s="1531" t="s">
        <v>1715</v>
      </c>
      <c r="D179" s="1531"/>
      <c r="E179" s="1531"/>
      <c r="F179" s="1531"/>
      <c r="G179" s="1532"/>
      <c r="P179" s="1481" t="s">
        <v>652</v>
      </c>
      <c r="Q179" s="1533" t="s">
        <v>672</v>
      </c>
      <c r="R179" s="1534"/>
      <c r="S179" s="1534"/>
      <c r="T179" s="1534"/>
      <c r="U179" s="1535"/>
    </row>
    <row r="180" spans="1:21" ht="39.75" customHeight="1" thickBot="1" x14ac:dyDescent="0.25">
      <c r="B180" s="1482"/>
      <c r="C180" s="1185" t="s">
        <v>451</v>
      </c>
      <c r="D180" s="1484" t="s">
        <v>1397</v>
      </c>
      <c r="E180" s="1484"/>
      <c r="F180" s="1484"/>
      <c r="G180" s="1485"/>
      <c r="P180" s="1483"/>
      <c r="Q180" s="1536"/>
      <c r="R180" s="1537"/>
      <c r="S180" s="1537"/>
      <c r="T180" s="1537"/>
      <c r="U180" s="1538"/>
    </row>
    <row r="181" spans="1:21" ht="33" customHeight="1" x14ac:dyDescent="0.2">
      <c r="B181" s="1482"/>
      <c r="C181" s="10" t="s">
        <v>462</v>
      </c>
      <c r="D181" s="1489" t="s">
        <v>1397</v>
      </c>
      <c r="E181" s="1489"/>
      <c r="F181" s="1489"/>
      <c r="G181" s="1490"/>
    </row>
    <row r="182" spans="1:21" ht="29.25" customHeight="1" x14ac:dyDescent="0.2">
      <c r="B182" s="1482"/>
      <c r="C182" s="10" t="s">
        <v>496</v>
      </c>
      <c r="D182" s="1489" t="s">
        <v>651</v>
      </c>
      <c r="E182" s="1489"/>
      <c r="F182" s="1489"/>
      <c r="G182" s="1490"/>
    </row>
    <row r="183" spans="1:21" ht="40.5" customHeight="1" thickBot="1" x14ac:dyDescent="0.25">
      <c r="B183" s="1482"/>
      <c r="C183" s="10" t="s">
        <v>497</v>
      </c>
      <c r="D183" s="1489" t="s">
        <v>125</v>
      </c>
      <c r="E183" s="1489"/>
      <c r="F183" s="1489"/>
      <c r="G183" s="1490"/>
    </row>
    <row r="184" spans="1:21" ht="27" customHeight="1" thickBot="1" x14ac:dyDescent="0.25">
      <c r="B184" s="1481" t="s">
        <v>645</v>
      </c>
      <c r="C184" s="1531" t="s">
        <v>1715</v>
      </c>
      <c r="D184" s="1531"/>
      <c r="E184" s="1531"/>
      <c r="F184" s="1531"/>
      <c r="G184" s="1532"/>
    </row>
    <row r="185" spans="1:21" ht="49.5" customHeight="1" thickBot="1" x14ac:dyDescent="0.25">
      <c r="B185" s="1482"/>
      <c r="C185" s="1469" t="s">
        <v>1396</v>
      </c>
      <c r="D185" s="1470"/>
      <c r="E185" s="1470"/>
      <c r="F185" s="1470"/>
      <c r="G185" s="1471"/>
    </row>
    <row r="186" spans="1:21" ht="69" customHeight="1" thickBot="1" x14ac:dyDescent="0.25">
      <c r="B186" s="254" t="s">
        <v>652</v>
      </c>
      <c r="C186" s="1470" t="s">
        <v>659</v>
      </c>
      <c r="D186" s="1470"/>
      <c r="E186" s="1470"/>
      <c r="F186" s="1470"/>
      <c r="G186" s="1471"/>
    </row>
    <row r="187" spans="1:21" ht="37.5" customHeight="1" x14ac:dyDescent="0.2"/>
    <row r="188" spans="1:21" ht="45" customHeight="1" thickBot="1" x14ac:dyDescent="0.25"/>
    <row r="189" spans="1:21" ht="38.25" customHeight="1" thickBot="1" x14ac:dyDescent="0.25">
      <c r="B189" s="1472" t="s">
        <v>1404</v>
      </c>
      <c r="C189" s="1473"/>
      <c r="D189" s="1473"/>
      <c r="E189" s="1473"/>
      <c r="F189" s="1473"/>
      <c r="G189" s="1474"/>
      <c r="I189" s="1472" t="s">
        <v>1405</v>
      </c>
      <c r="J189" s="1473"/>
      <c r="K189" s="1473"/>
      <c r="L189" s="1473"/>
      <c r="M189" s="1473"/>
      <c r="N189" s="1474"/>
      <c r="P189" s="1472" t="s">
        <v>1406</v>
      </c>
      <c r="Q189" s="1473"/>
      <c r="R189" s="1473"/>
      <c r="S189" s="1473"/>
      <c r="T189" s="1473"/>
      <c r="U189" s="1474"/>
    </row>
    <row r="190" spans="1:21" ht="76.5" customHeight="1" thickBot="1" x14ac:dyDescent="0.25">
      <c r="B190" s="256" t="s">
        <v>1070</v>
      </c>
      <c r="C190" s="257" t="s">
        <v>1062</v>
      </c>
      <c r="D190" s="1528" t="s">
        <v>1391</v>
      </c>
      <c r="E190" s="1529"/>
      <c r="F190" s="1529"/>
      <c r="G190" s="1530"/>
      <c r="I190" s="256" t="s">
        <v>1070</v>
      </c>
      <c r="J190" s="1478" t="s">
        <v>1062</v>
      </c>
      <c r="K190" s="1479"/>
      <c r="L190" s="1480"/>
      <c r="M190" s="1478" t="s">
        <v>1391</v>
      </c>
      <c r="N190" s="1480"/>
      <c r="P190" s="256" t="s">
        <v>1070</v>
      </c>
      <c r="Q190" s="1478" t="s">
        <v>1062</v>
      </c>
      <c r="R190" s="1479"/>
      <c r="S190" s="1480"/>
      <c r="T190" s="1478" t="s">
        <v>1391</v>
      </c>
      <c r="U190" s="1480"/>
    </row>
    <row r="191" spans="1:21" ht="37.5" customHeight="1" thickBot="1" x14ac:dyDescent="0.25">
      <c r="A191" s="438"/>
      <c r="B191" s="1518" t="s">
        <v>127</v>
      </c>
      <c r="C191" s="1515" t="s">
        <v>3941</v>
      </c>
      <c r="D191" s="1516"/>
      <c r="E191" s="1516"/>
      <c r="F191" s="1516"/>
      <c r="G191" s="1517"/>
      <c r="H191" s="438"/>
      <c r="I191" s="1518" t="s">
        <v>127</v>
      </c>
      <c r="J191" s="1524" t="s">
        <v>3942</v>
      </c>
      <c r="K191" s="1524"/>
      <c r="L191" s="1524"/>
      <c r="M191" s="1524"/>
      <c r="N191" s="1525"/>
      <c r="O191" s="438"/>
      <c r="P191" s="1518" t="s">
        <v>125</v>
      </c>
      <c r="Q191" s="1520" t="s">
        <v>3725</v>
      </c>
      <c r="R191" s="1521"/>
      <c r="S191" s="1521"/>
      <c r="T191" s="1521"/>
      <c r="U191" s="1522"/>
    </row>
    <row r="192" spans="1:21" ht="54" customHeight="1" thickBot="1" x14ac:dyDescent="0.25">
      <c r="A192" s="438"/>
      <c r="B192" s="1526"/>
      <c r="C192" s="1185" t="s">
        <v>496</v>
      </c>
      <c r="D192" s="1484" t="s">
        <v>1023</v>
      </c>
      <c r="E192" s="1484"/>
      <c r="F192" s="1484"/>
      <c r="G192" s="1485"/>
      <c r="H192" s="438"/>
      <c r="I192" s="1526"/>
      <c r="J192" s="1505" t="s">
        <v>866</v>
      </c>
      <c r="K192" s="1506"/>
      <c r="L192" s="1506"/>
      <c r="M192" s="1484" t="s">
        <v>1023</v>
      </c>
      <c r="N192" s="1485"/>
      <c r="O192" s="438"/>
      <c r="P192" s="1519"/>
      <c r="Q192" s="1523"/>
      <c r="R192" s="1524"/>
      <c r="S192" s="1524"/>
      <c r="T192" s="1524"/>
      <c r="U192" s="1525"/>
    </row>
    <row r="193" spans="1:21" ht="47.25" customHeight="1" thickBot="1" x14ac:dyDescent="0.25">
      <c r="A193" s="438"/>
      <c r="B193" s="1526"/>
      <c r="C193" s="10" t="s">
        <v>451</v>
      </c>
      <c r="D193" s="1489" t="s">
        <v>3601</v>
      </c>
      <c r="E193" s="1489"/>
      <c r="F193" s="1489"/>
      <c r="G193" s="1490"/>
      <c r="H193" s="438"/>
      <c r="I193" s="1526"/>
      <c r="J193" s="1527" t="s">
        <v>451</v>
      </c>
      <c r="K193" s="1391"/>
      <c r="L193" s="1391"/>
      <c r="M193" s="1489" t="s">
        <v>3601</v>
      </c>
      <c r="N193" s="1490"/>
      <c r="O193" s="438"/>
      <c r="P193" s="1213" t="s">
        <v>127</v>
      </c>
      <c r="Q193" s="1515" t="s">
        <v>3726</v>
      </c>
      <c r="R193" s="1516"/>
      <c r="S193" s="1516"/>
      <c r="T193" s="1516"/>
      <c r="U193" s="1517"/>
    </row>
    <row r="194" spans="1:21" ht="37.5" customHeight="1" thickBot="1" x14ac:dyDescent="0.25">
      <c r="A194" s="438"/>
      <c r="B194" s="1526"/>
      <c r="C194" s="10" t="s">
        <v>462</v>
      </c>
      <c r="D194" s="1489" t="s">
        <v>3601</v>
      </c>
      <c r="E194" s="1489"/>
      <c r="F194" s="1489"/>
      <c r="G194" s="1490"/>
      <c r="H194" s="438"/>
      <c r="I194" s="1526"/>
      <c r="J194" s="1527" t="s">
        <v>462</v>
      </c>
      <c r="K194" s="1391"/>
      <c r="L194" s="1391"/>
      <c r="M194" s="1489" t="s">
        <v>3601</v>
      </c>
      <c r="N194" s="1490"/>
      <c r="O194" s="438"/>
      <c r="P194" s="1213" t="s">
        <v>637</v>
      </c>
      <c r="Q194" s="1515" t="s">
        <v>3727</v>
      </c>
      <c r="R194" s="1516"/>
      <c r="S194" s="1516"/>
      <c r="T194" s="1516"/>
      <c r="U194" s="1517"/>
    </row>
    <row r="195" spans="1:21" ht="30" customHeight="1" thickBot="1" x14ac:dyDescent="0.25">
      <c r="A195" s="438"/>
      <c r="B195" s="1519"/>
      <c r="C195" s="1486" t="s">
        <v>3602</v>
      </c>
      <c r="D195" s="1487"/>
      <c r="E195" s="1487"/>
      <c r="F195" s="1487"/>
      <c r="G195" s="1488"/>
      <c r="H195" s="438"/>
      <c r="I195" s="1519"/>
      <c r="J195" s="1486" t="s">
        <v>3603</v>
      </c>
      <c r="K195" s="1487"/>
      <c r="L195" s="1487"/>
      <c r="M195" s="1487"/>
      <c r="N195" s="1488"/>
      <c r="O195" s="438"/>
      <c r="P195" s="1518" t="s">
        <v>638</v>
      </c>
      <c r="Q195" s="1520" t="s">
        <v>3943</v>
      </c>
      <c r="R195" s="1521"/>
      <c r="S195" s="1521"/>
      <c r="T195" s="1521"/>
      <c r="U195" s="1522"/>
    </row>
    <row r="196" spans="1:21" ht="36" customHeight="1" thickBot="1" x14ac:dyDescent="0.25">
      <c r="B196" s="1481" t="s">
        <v>637</v>
      </c>
      <c r="C196" s="1470" t="s">
        <v>868</v>
      </c>
      <c r="D196" s="1470"/>
      <c r="E196" s="1470"/>
      <c r="F196" s="1470"/>
      <c r="G196" s="1471"/>
      <c r="I196" s="1481" t="s">
        <v>644</v>
      </c>
      <c r="J196" s="1470" t="s">
        <v>867</v>
      </c>
      <c r="K196" s="1470"/>
      <c r="L196" s="1470"/>
      <c r="M196" s="1470"/>
      <c r="N196" s="1471"/>
      <c r="P196" s="1519"/>
      <c r="Q196" s="1523"/>
      <c r="R196" s="1524"/>
      <c r="S196" s="1524"/>
      <c r="T196" s="1524"/>
      <c r="U196" s="1525"/>
    </row>
    <row r="197" spans="1:21" ht="36" customHeight="1" thickBot="1" x14ac:dyDescent="0.25">
      <c r="B197" s="1482"/>
      <c r="C197" s="1185" t="s">
        <v>451</v>
      </c>
      <c r="D197" s="1484" t="s">
        <v>0</v>
      </c>
      <c r="E197" s="1484"/>
      <c r="F197" s="1484"/>
      <c r="G197" s="1485"/>
      <c r="I197" s="1482"/>
      <c r="J197" s="1513" t="s">
        <v>451</v>
      </c>
      <c r="K197" s="1514"/>
      <c r="L197" s="1514"/>
      <c r="M197" s="1484" t="s">
        <v>1397</v>
      </c>
      <c r="N197" s="1485"/>
      <c r="P197" s="1213" t="s">
        <v>639</v>
      </c>
      <c r="Q197" s="1515" t="s">
        <v>3728</v>
      </c>
      <c r="R197" s="1516"/>
      <c r="S197" s="1516"/>
      <c r="T197" s="1516"/>
      <c r="U197" s="1517"/>
    </row>
    <row r="198" spans="1:21" ht="33" customHeight="1" thickBot="1" x14ac:dyDescent="0.25">
      <c r="B198" s="1483"/>
      <c r="C198" s="1486" t="s">
        <v>1402</v>
      </c>
      <c r="D198" s="1487"/>
      <c r="E198" s="1487"/>
      <c r="F198" s="1487"/>
      <c r="G198" s="1488"/>
      <c r="I198" s="1482"/>
      <c r="J198" s="1510" t="s">
        <v>407</v>
      </c>
      <c r="K198" s="1511"/>
      <c r="L198" s="1511"/>
      <c r="M198" s="1489" t="s">
        <v>1397</v>
      </c>
      <c r="N198" s="1490"/>
      <c r="P198" s="1213" t="s">
        <v>640</v>
      </c>
      <c r="Q198" s="1515" t="s">
        <v>1055</v>
      </c>
      <c r="R198" s="1516"/>
      <c r="S198" s="1516"/>
      <c r="T198" s="1516"/>
      <c r="U198" s="1517"/>
    </row>
    <row r="199" spans="1:21" ht="34.5" customHeight="1" thickBot="1" x14ac:dyDescent="0.25">
      <c r="B199" s="1481" t="s">
        <v>638</v>
      </c>
      <c r="C199" s="1470" t="s">
        <v>868</v>
      </c>
      <c r="D199" s="1470"/>
      <c r="E199" s="1470"/>
      <c r="F199" s="1470"/>
      <c r="G199" s="1471"/>
      <c r="I199" s="1482"/>
      <c r="J199" s="1510" t="s">
        <v>496</v>
      </c>
      <c r="K199" s="1511"/>
      <c r="L199" s="1511"/>
      <c r="M199" s="1489" t="s">
        <v>651</v>
      </c>
      <c r="N199" s="1490"/>
      <c r="P199" s="1518" t="s">
        <v>641</v>
      </c>
      <c r="Q199" s="1520" t="s">
        <v>3944</v>
      </c>
      <c r="R199" s="1521"/>
      <c r="S199" s="1521"/>
      <c r="T199" s="1521"/>
      <c r="U199" s="1522"/>
    </row>
    <row r="200" spans="1:21" ht="36.75" customHeight="1" thickBot="1" x14ac:dyDescent="0.25">
      <c r="B200" s="1482"/>
      <c r="C200" s="1185" t="s">
        <v>451</v>
      </c>
      <c r="D200" s="1484" t="s">
        <v>1012</v>
      </c>
      <c r="E200" s="1484"/>
      <c r="F200" s="1484"/>
      <c r="G200" s="1485"/>
      <c r="I200" s="1482"/>
      <c r="J200" s="1461" t="s">
        <v>497</v>
      </c>
      <c r="K200" s="1512"/>
      <c r="L200" s="1512"/>
      <c r="M200" s="1489" t="s">
        <v>125</v>
      </c>
      <c r="N200" s="1490"/>
      <c r="P200" s="1519"/>
      <c r="Q200" s="1523"/>
      <c r="R200" s="1524"/>
      <c r="S200" s="1524"/>
      <c r="T200" s="1524"/>
      <c r="U200" s="1525"/>
    </row>
    <row r="201" spans="1:21" ht="36.75" customHeight="1" thickBot="1" x14ac:dyDescent="0.25">
      <c r="B201" s="1483"/>
      <c r="C201" s="1486" t="s">
        <v>1402</v>
      </c>
      <c r="D201" s="1487"/>
      <c r="E201" s="1487"/>
      <c r="F201" s="1487"/>
      <c r="G201" s="1488"/>
      <c r="I201" s="1483"/>
      <c r="J201" s="1486" t="s">
        <v>1403</v>
      </c>
      <c r="K201" s="1487"/>
      <c r="L201" s="1487"/>
      <c r="M201" s="1487"/>
      <c r="N201" s="1488"/>
      <c r="P201" s="1481" t="s">
        <v>642</v>
      </c>
      <c r="Q201" s="1494" t="s">
        <v>3729</v>
      </c>
      <c r="R201" s="1495"/>
      <c r="S201" s="1495"/>
      <c r="T201" s="1495"/>
      <c r="U201" s="1496"/>
    </row>
    <row r="202" spans="1:21" ht="37.5" customHeight="1" thickBot="1" x14ac:dyDescent="0.25">
      <c r="B202" s="1481" t="s">
        <v>640</v>
      </c>
      <c r="C202" s="1470" t="s">
        <v>868</v>
      </c>
      <c r="D202" s="1470"/>
      <c r="E202" s="1470"/>
      <c r="F202" s="1470"/>
      <c r="G202" s="1471"/>
      <c r="I202" s="1481" t="s">
        <v>645</v>
      </c>
      <c r="J202" s="1470" t="s">
        <v>867</v>
      </c>
      <c r="K202" s="1470"/>
      <c r="L202" s="1470"/>
      <c r="M202" s="1470"/>
      <c r="N202" s="1471"/>
      <c r="P202" s="1483"/>
      <c r="Q202" s="1497"/>
      <c r="R202" s="1498"/>
      <c r="S202" s="1498"/>
      <c r="T202" s="1498"/>
      <c r="U202" s="1499"/>
    </row>
    <row r="203" spans="1:21" ht="35.25" customHeight="1" thickBot="1" x14ac:dyDescent="0.25">
      <c r="B203" s="1482"/>
      <c r="C203" s="656" t="s">
        <v>451</v>
      </c>
      <c r="D203" s="1484" t="s">
        <v>1397</v>
      </c>
      <c r="E203" s="1484"/>
      <c r="F203" s="1484"/>
      <c r="G203" s="1485"/>
      <c r="I203" s="1482"/>
      <c r="J203" s="1469" t="s">
        <v>1396</v>
      </c>
      <c r="K203" s="1470"/>
      <c r="L203" s="1470"/>
      <c r="M203" s="1470"/>
      <c r="N203" s="1471"/>
      <c r="P203" s="1481" t="s">
        <v>643</v>
      </c>
      <c r="Q203" s="1494" t="s">
        <v>3730</v>
      </c>
      <c r="R203" s="1495"/>
      <c r="S203" s="1495"/>
      <c r="T203" s="1495"/>
      <c r="U203" s="1496"/>
    </row>
    <row r="204" spans="1:21" ht="33.75" customHeight="1" thickBot="1" x14ac:dyDescent="0.25">
      <c r="B204" s="1482"/>
      <c r="C204" s="913" t="s">
        <v>462</v>
      </c>
      <c r="D204" s="1489" t="s">
        <v>338</v>
      </c>
      <c r="E204" s="1489"/>
      <c r="F204" s="1489"/>
      <c r="G204" s="1490"/>
      <c r="I204" s="1482"/>
      <c r="J204" s="1505" t="s">
        <v>496</v>
      </c>
      <c r="K204" s="1506"/>
      <c r="L204" s="1506"/>
      <c r="M204" s="1484" t="s">
        <v>1714</v>
      </c>
      <c r="N204" s="1485"/>
      <c r="P204" s="1483"/>
      <c r="Q204" s="1497"/>
      <c r="R204" s="1498"/>
      <c r="S204" s="1498"/>
      <c r="T204" s="1498"/>
      <c r="U204" s="1499"/>
    </row>
    <row r="205" spans="1:21" ht="34.5" customHeight="1" thickBot="1" x14ac:dyDescent="0.25">
      <c r="B205" s="1482"/>
      <c r="C205" s="913" t="s">
        <v>463</v>
      </c>
      <c r="D205" s="1489" t="s">
        <v>125</v>
      </c>
      <c r="E205" s="1489"/>
      <c r="F205" s="1489"/>
      <c r="G205" s="1490"/>
      <c r="I205" s="1483"/>
      <c r="J205" s="1486" t="s">
        <v>1403</v>
      </c>
      <c r="K205" s="1487"/>
      <c r="L205" s="1487"/>
      <c r="M205" s="1487"/>
      <c r="N205" s="1488"/>
      <c r="P205" s="1481" t="s">
        <v>644</v>
      </c>
      <c r="Q205" s="1494" t="s">
        <v>3731</v>
      </c>
      <c r="R205" s="1495"/>
      <c r="S205" s="1495"/>
      <c r="T205" s="1495"/>
      <c r="U205" s="1496"/>
    </row>
    <row r="206" spans="1:21" ht="37.5" customHeight="1" thickBot="1" x14ac:dyDescent="0.25">
      <c r="B206" s="1482"/>
      <c r="C206" s="1507" t="s">
        <v>1402</v>
      </c>
      <c r="D206" s="1508"/>
      <c r="E206" s="1508"/>
      <c r="F206" s="1508"/>
      <c r="G206" s="1509"/>
      <c r="I206" s="254" t="s">
        <v>652</v>
      </c>
      <c r="J206" s="1469" t="s">
        <v>675</v>
      </c>
      <c r="K206" s="1470"/>
      <c r="L206" s="1470"/>
      <c r="M206" s="1470"/>
      <c r="N206" s="1471"/>
      <c r="P206" s="1483"/>
      <c r="Q206" s="1497"/>
      <c r="R206" s="1498"/>
      <c r="S206" s="1498"/>
      <c r="T206" s="1498"/>
      <c r="U206" s="1499"/>
    </row>
    <row r="207" spans="1:21" ht="37.5" customHeight="1" x14ac:dyDescent="0.25">
      <c r="B207" s="1482"/>
      <c r="C207" s="1500" t="s">
        <v>1878</v>
      </c>
      <c r="D207" s="1501"/>
      <c r="E207" s="1501"/>
      <c r="F207" s="1501"/>
      <c r="G207" s="1502"/>
      <c r="I207"/>
      <c r="J207"/>
      <c r="K207"/>
      <c r="L207"/>
      <c r="M207"/>
      <c r="N207"/>
      <c r="P207" s="1481" t="s">
        <v>645</v>
      </c>
      <c r="Q207" s="1494" t="s">
        <v>3732</v>
      </c>
      <c r="R207" s="1495"/>
      <c r="S207" s="1495"/>
      <c r="T207" s="1495"/>
      <c r="U207" s="1496"/>
    </row>
    <row r="208" spans="1:21" ht="37.5" customHeight="1" thickBot="1" x14ac:dyDescent="0.3">
      <c r="B208" s="1482"/>
      <c r="C208" s="913" t="s">
        <v>462</v>
      </c>
      <c r="D208" s="1489" t="s">
        <v>321</v>
      </c>
      <c r="E208" s="1489"/>
      <c r="F208" s="1489"/>
      <c r="G208" s="1490"/>
      <c r="I208"/>
      <c r="J208"/>
      <c r="K208"/>
      <c r="L208"/>
      <c r="M208"/>
      <c r="N208"/>
      <c r="P208" s="1483"/>
      <c r="Q208" s="1497"/>
      <c r="R208" s="1498"/>
      <c r="S208" s="1498"/>
      <c r="T208" s="1498"/>
      <c r="U208" s="1499"/>
    </row>
    <row r="209" spans="2:21" ht="37.5" customHeight="1" thickBot="1" x14ac:dyDescent="0.3">
      <c r="B209" s="1483"/>
      <c r="C209" s="1184" t="s">
        <v>463</v>
      </c>
      <c r="D209" s="1503" t="s">
        <v>125</v>
      </c>
      <c r="E209" s="1503"/>
      <c r="F209" s="1503"/>
      <c r="G209" s="1504"/>
      <c r="I209"/>
      <c r="J209"/>
      <c r="K209"/>
      <c r="L209"/>
      <c r="M209"/>
      <c r="N209"/>
      <c r="P209" s="1481" t="s">
        <v>652</v>
      </c>
      <c r="Q209" s="1494" t="s">
        <v>676</v>
      </c>
      <c r="R209" s="1495"/>
      <c r="S209" s="1495"/>
      <c r="T209" s="1495"/>
      <c r="U209" s="1496"/>
    </row>
    <row r="210" spans="2:21" ht="37.5" customHeight="1" thickBot="1" x14ac:dyDescent="0.3">
      <c r="B210" s="1481" t="s">
        <v>641</v>
      </c>
      <c r="C210" s="1470" t="s">
        <v>868</v>
      </c>
      <c r="D210" s="1470"/>
      <c r="E210" s="1470"/>
      <c r="F210" s="1470"/>
      <c r="G210" s="1471"/>
      <c r="I210"/>
      <c r="J210"/>
      <c r="K210"/>
      <c r="L210"/>
      <c r="M210"/>
      <c r="N210"/>
      <c r="P210" s="1483"/>
      <c r="Q210" s="1497"/>
      <c r="R210" s="1498"/>
      <c r="S210" s="1498"/>
      <c r="T210" s="1498"/>
      <c r="U210" s="1499"/>
    </row>
    <row r="211" spans="2:21" ht="36.75" customHeight="1" x14ac:dyDescent="0.25">
      <c r="B211" s="1482"/>
      <c r="C211" s="1185" t="s">
        <v>451</v>
      </c>
      <c r="D211" s="1484" t="s">
        <v>1397</v>
      </c>
      <c r="E211" s="1484"/>
      <c r="F211" s="1484"/>
      <c r="G211" s="1485"/>
      <c r="I211"/>
      <c r="J211"/>
      <c r="K211"/>
      <c r="L211"/>
      <c r="M211"/>
      <c r="N211"/>
    </row>
    <row r="212" spans="2:21" ht="39" customHeight="1" x14ac:dyDescent="0.25">
      <c r="B212" s="1482"/>
      <c r="C212" s="10" t="s">
        <v>462</v>
      </c>
      <c r="D212" s="1489" t="s">
        <v>320</v>
      </c>
      <c r="E212" s="1489"/>
      <c r="F212" s="1489"/>
      <c r="G212" s="1490"/>
      <c r="I212"/>
      <c r="J212"/>
      <c r="K212"/>
      <c r="L212"/>
      <c r="M212"/>
      <c r="N212"/>
    </row>
    <row r="213" spans="2:21" ht="33.75" customHeight="1" x14ac:dyDescent="0.25">
      <c r="B213" s="1482"/>
      <c r="C213" s="10" t="s">
        <v>463</v>
      </c>
      <c r="D213" s="1489" t="s">
        <v>125</v>
      </c>
      <c r="E213" s="1489"/>
      <c r="F213" s="1489"/>
      <c r="G213" s="1490"/>
      <c r="I213"/>
      <c r="J213"/>
      <c r="K213"/>
      <c r="L213"/>
      <c r="M213"/>
      <c r="N213"/>
    </row>
    <row r="214" spans="2:21" ht="39.75" customHeight="1" thickBot="1" x14ac:dyDescent="0.3">
      <c r="B214" s="1483"/>
      <c r="C214" s="1486" t="s">
        <v>1402</v>
      </c>
      <c r="D214" s="1487"/>
      <c r="E214" s="1487"/>
      <c r="F214" s="1487"/>
      <c r="G214" s="1488"/>
      <c r="I214"/>
      <c r="J214"/>
      <c r="K214"/>
      <c r="L214"/>
      <c r="M214"/>
      <c r="N214"/>
    </row>
    <row r="215" spans="2:21" ht="37.5" customHeight="1" thickBot="1" x14ac:dyDescent="0.3">
      <c r="B215" s="1481" t="s">
        <v>642</v>
      </c>
      <c r="C215" s="1470" t="s">
        <v>868</v>
      </c>
      <c r="D215" s="1470"/>
      <c r="E215" s="1470"/>
      <c r="F215" s="1470"/>
      <c r="G215" s="1471"/>
      <c r="I215"/>
      <c r="J215"/>
      <c r="K215"/>
      <c r="L215"/>
      <c r="M215"/>
      <c r="N215"/>
    </row>
    <row r="216" spans="2:21" ht="36.75" customHeight="1" x14ac:dyDescent="0.25">
      <c r="B216" s="1482"/>
      <c r="C216" s="1185" t="s">
        <v>451</v>
      </c>
      <c r="D216" s="1484" t="s">
        <v>1397</v>
      </c>
      <c r="E216" s="1484"/>
      <c r="F216" s="1484"/>
      <c r="G216" s="1485"/>
      <c r="I216"/>
      <c r="J216"/>
      <c r="K216"/>
      <c r="L216"/>
      <c r="M216"/>
      <c r="N216"/>
    </row>
    <row r="217" spans="2:21" ht="36.75" customHeight="1" x14ac:dyDescent="0.25">
      <c r="B217" s="1482"/>
      <c r="C217" s="10" t="s">
        <v>462</v>
      </c>
      <c r="D217" s="1489" t="s">
        <v>321</v>
      </c>
      <c r="E217" s="1489"/>
      <c r="F217" s="1489"/>
      <c r="G217" s="1490"/>
      <c r="I217"/>
      <c r="J217"/>
      <c r="K217"/>
      <c r="L217"/>
      <c r="M217"/>
      <c r="N217"/>
    </row>
    <row r="218" spans="2:21" ht="35.25" customHeight="1" x14ac:dyDescent="0.25">
      <c r="B218" s="1482"/>
      <c r="C218" s="10" t="s">
        <v>463</v>
      </c>
      <c r="D218" s="1489" t="s">
        <v>125</v>
      </c>
      <c r="E218" s="1489"/>
      <c r="F218" s="1489"/>
      <c r="G218" s="1490"/>
      <c r="I218"/>
      <c r="J218"/>
      <c r="K218"/>
      <c r="L218"/>
      <c r="M218"/>
      <c r="N218"/>
    </row>
    <row r="219" spans="2:21" ht="39.75" customHeight="1" thickBot="1" x14ac:dyDescent="0.3">
      <c r="B219" s="1483"/>
      <c r="C219" s="1486" t="s">
        <v>1402</v>
      </c>
      <c r="D219" s="1487"/>
      <c r="E219" s="1487"/>
      <c r="F219" s="1487"/>
      <c r="G219" s="1488"/>
      <c r="I219"/>
      <c r="J219"/>
      <c r="K219"/>
      <c r="L219"/>
      <c r="M219"/>
      <c r="N219"/>
    </row>
    <row r="220" spans="2:21" ht="39.75" customHeight="1" thickBot="1" x14ac:dyDescent="0.3">
      <c r="B220" s="1481" t="s">
        <v>643</v>
      </c>
      <c r="C220" s="1470" t="s">
        <v>868</v>
      </c>
      <c r="D220" s="1470"/>
      <c r="E220" s="1470"/>
      <c r="F220" s="1470"/>
      <c r="G220" s="1471"/>
      <c r="I220"/>
      <c r="J220"/>
      <c r="K220"/>
      <c r="L220"/>
      <c r="M220"/>
      <c r="N220"/>
    </row>
    <row r="221" spans="2:21" ht="37.5" customHeight="1" x14ac:dyDescent="0.25">
      <c r="B221" s="1482"/>
      <c r="C221" s="1185" t="s">
        <v>451</v>
      </c>
      <c r="D221" s="1484" t="s">
        <v>1397</v>
      </c>
      <c r="E221" s="1484"/>
      <c r="F221" s="1484"/>
      <c r="G221" s="1485"/>
      <c r="I221"/>
      <c r="J221"/>
      <c r="K221"/>
      <c r="L221"/>
      <c r="M221"/>
      <c r="N221"/>
    </row>
    <row r="222" spans="2:21" ht="34.5" customHeight="1" x14ac:dyDescent="0.25">
      <c r="B222" s="1482"/>
      <c r="C222" s="20" t="s">
        <v>407</v>
      </c>
      <c r="D222" s="1489" t="s">
        <v>1398</v>
      </c>
      <c r="E222" s="1489"/>
      <c r="F222" s="1489"/>
      <c r="G222" s="1490"/>
      <c r="I222"/>
      <c r="J222"/>
      <c r="K222"/>
      <c r="L222"/>
      <c r="M222"/>
      <c r="N222"/>
    </row>
    <row r="223" spans="2:21" ht="36.75" customHeight="1" x14ac:dyDescent="0.25">
      <c r="B223" s="1482"/>
      <c r="C223" s="10" t="s">
        <v>496</v>
      </c>
      <c r="D223" s="1491" t="s">
        <v>4009</v>
      </c>
      <c r="E223" s="1492"/>
      <c r="F223" s="1492"/>
      <c r="G223" s="1493"/>
      <c r="I223"/>
      <c r="J223"/>
      <c r="K223"/>
      <c r="L223"/>
      <c r="M223"/>
      <c r="N223"/>
    </row>
    <row r="224" spans="2:21" ht="36.75" customHeight="1" x14ac:dyDescent="0.25">
      <c r="B224" s="1482"/>
      <c r="C224" s="16" t="s">
        <v>491</v>
      </c>
      <c r="D224" s="1489" t="s">
        <v>125</v>
      </c>
      <c r="E224" s="1489"/>
      <c r="F224" s="1489"/>
      <c r="G224" s="1490"/>
      <c r="I224"/>
      <c r="J224"/>
      <c r="K224"/>
      <c r="L224"/>
      <c r="M224"/>
      <c r="N224"/>
    </row>
    <row r="225" spans="2:21" ht="41.25" customHeight="1" thickBot="1" x14ac:dyDescent="0.3">
      <c r="B225" s="1483"/>
      <c r="C225" s="1486" t="s">
        <v>1402</v>
      </c>
      <c r="D225" s="1487"/>
      <c r="E225" s="1487"/>
      <c r="F225" s="1487"/>
      <c r="G225" s="1488"/>
      <c r="I225"/>
      <c r="J225"/>
      <c r="K225"/>
      <c r="L225"/>
      <c r="M225"/>
      <c r="N225"/>
    </row>
    <row r="226" spans="2:21" ht="37.5" customHeight="1" thickBot="1" x14ac:dyDescent="0.3">
      <c r="B226" s="1481" t="s">
        <v>644</v>
      </c>
      <c r="C226" s="1470" t="s">
        <v>868</v>
      </c>
      <c r="D226" s="1470"/>
      <c r="E226" s="1470"/>
      <c r="F226" s="1470"/>
      <c r="G226" s="1471"/>
      <c r="I226"/>
      <c r="J226"/>
      <c r="K226"/>
      <c r="L226"/>
      <c r="M226"/>
      <c r="N226"/>
    </row>
    <row r="227" spans="2:21" ht="37.5" customHeight="1" x14ac:dyDescent="0.25">
      <c r="B227" s="1482"/>
      <c r="C227" s="1185" t="s">
        <v>451</v>
      </c>
      <c r="D227" s="1484" t="s">
        <v>1397</v>
      </c>
      <c r="E227" s="1484"/>
      <c r="F227" s="1484"/>
      <c r="G227" s="1485"/>
      <c r="I227"/>
      <c r="J227"/>
      <c r="K227"/>
      <c r="L227"/>
      <c r="M227"/>
      <c r="N227"/>
    </row>
    <row r="228" spans="2:21" ht="33.75" customHeight="1" x14ac:dyDescent="0.25">
      <c r="B228" s="1482"/>
      <c r="C228" s="20" t="s">
        <v>407</v>
      </c>
      <c r="D228" s="1489" t="s">
        <v>1398</v>
      </c>
      <c r="E228" s="1489"/>
      <c r="F228" s="1489"/>
      <c r="G228" s="1490"/>
      <c r="I228"/>
      <c r="J228"/>
      <c r="K228"/>
      <c r="L228"/>
      <c r="M228"/>
      <c r="N228"/>
    </row>
    <row r="229" spans="2:21" ht="36" customHeight="1" x14ac:dyDescent="0.25">
      <c r="B229" s="1482"/>
      <c r="C229" s="10" t="s">
        <v>496</v>
      </c>
      <c r="D229" s="1489" t="s">
        <v>651</v>
      </c>
      <c r="E229" s="1489"/>
      <c r="F229" s="1489"/>
      <c r="G229" s="1490"/>
      <c r="I229"/>
      <c r="J229"/>
      <c r="K229"/>
      <c r="L229"/>
      <c r="M229"/>
      <c r="N229"/>
    </row>
    <row r="230" spans="2:21" ht="37.5" customHeight="1" x14ac:dyDescent="0.25">
      <c r="B230" s="1482"/>
      <c r="C230" s="10" t="s">
        <v>497</v>
      </c>
      <c r="D230" s="1489" t="s">
        <v>125</v>
      </c>
      <c r="E230" s="1489"/>
      <c r="F230" s="1489"/>
      <c r="G230" s="1490"/>
      <c r="I230"/>
      <c r="J230"/>
      <c r="K230"/>
      <c r="L230"/>
      <c r="M230"/>
      <c r="N230"/>
    </row>
    <row r="231" spans="2:21" ht="39" customHeight="1" thickBot="1" x14ac:dyDescent="0.3">
      <c r="B231" s="1483"/>
      <c r="C231" s="1486" t="s">
        <v>1402</v>
      </c>
      <c r="D231" s="1487"/>
      <c r="E231" s="1487"/>
      <c r="F231" s="1487"/>
      <c r="G231" s="1488"/>
      <c r="I231"/>
      <c r="J231"/>
      <c r="K231"/>
      <c r="L231"/>
      <c r="M231"/>
      <c r="N231"/>
    </row>
    <row r="232" spans="2:21" ht="35.25" customHeight="1" thickBot="1" x14ac:dyDescent="0.3">
      <c r="B232" s="1481" t="s">
        <v>645</v>
      </c>
      <c r="C232" s="1470" t="s">
        <v>868</v>
      </c>
      <c r="D232" s="1470"/>
      <c r="E232" s="1470"/>
      <c r="F232" s="1470"/>
      <c r="G232" s="1471"/>
      <c r="I232"/>
      <c r="J232"/>
      <c r="K232"/>
      <c r="L232"/>
      <c r="M232"/>
      <c r="N232"/>
    </row>
    <row r="233" spans="2:21" ht="30" customHeight="1" thickBot="1" x14ac:dyDescent="0.3">
      <c r="B233" s="1482"/>
      <c r="C233" s="1469" t="s">
        <v>1396</v>
      </c>
      <c r="D233" s="1470"/>
      <c r="E233" s="1470"/>
      <c r="F233" s="1470"/>
      <c r="G233" s="1471"/>
      <c r="I233"/>
      <c r="J233"/>
      <c r="K233"/>
      <c r="L233"/>
      <c r="M233"/>
      <c r="N233"/>
    </row>
    <row r="234" spans="2:21" ht="39" customHeight="1" x14ac:dyDescent="0.25">
      <c r="B234" s="1482"/>
      <c r="C234" s="1185" t="s">
        <v>496</v>
      </c>
      <c r="D234" s="1484" t="s">
        <v>1714</v>
      </c>
      <c r="E234" s="1484"/>
      <c r="F234" s="1484"/>
      <c r="G234" s="1485"/>
      <c r="I234"/>
      <c r="J234"/>
      <c r="K234"/>
      <c r="L234"/>
      <c r="M234"/>
      <c r="N234"/>
    </row>
    <row r="235" spans="2:21" ht="30" customHeight="1" thickBot="1" x14ac:dyDescent="0.3">
      <c r="B235" s="1483"/>
      <c r="C235" s="1486" t="s">
        <v>1402</v>
      </c>
      <c r="D235" s="1487"/>
      <c r="E235" s="1487"/>
      <c r="F235" s="1487"/>
      <c r="G235" s="1488"/>
      <c r="I235"/>
      <c r="J235"/>
      <c r="K235"/>
      <c r="L235"/>
      <c r="M235"/>
      <c r="N235"/>
    </row>
    <row r="236" spans="2:21" ht="33.950000000000003" customHeight="1" thickBot="1" x14ac:dyDescent="0.3">
      <c r="B236" s="254" t="s">
        <v>652</v>
      </c>
      <c r="C236" s="1470" t="s">
        <v>674</v>
      </c>
      <c r="D236" s="1470"/>
      <c r="E236" s="1470"/>
      <c r="F236" s="1470"/>
      <c r="G236" s="1471"/>
      <c r="I236"/>
      <c r="J236"/>
      <c r="K236"/>
      <c r="L236"/>
      <c r="M236"/>
      <c r="N236"/>
    </row>
    <row r="237" spans="2:21" ht="33.950000000000003" customHeight="1" x14ac:dyDescent="0.2"/>
    <row r="238" spans="2:21" ht="33.950000000000003" customHeight="1" thickBot="1" x14ac:dyDescent="0.25"/>
    <row r="239" spans="2:21" ht="33.950000000000003" customHeight="1" thickBot="1" x14ac:dyDescent="0.25">
      <c r="B239" s="1472" t="s">
        <v>1399</v>
      </c>
      <c r="C239" s="1473"/>
      <c r="D239" s="1473"/>
      <c r="E239" s="1473"/>
      <c r="F239" s="1473"/>
      <c r="G239" s="1474"/>
      <c r="I239" s="1472" t="s">
        <v>1400</v>
      </c>
      <c r="J239" s="1473"/>
      <c r="K239" s="1473"/>
      <c r="L239" s="1473"/>
      <c r="M239" s="1473"/>
      <c r="N239" s="1474"/>
      <c r="P239" s="1475" t="s">
        <v>1401</v>
      </c>
      <c r="Q239" s="1476"/>
      <c r="R239" s="1476"/>
      <c r="S239" s="1476"/>
      <c r="T239" s="1476"/>
      <c r="U239" s="1477"/>
    </row>
    <row r="240" spans="2:21" ht="33.950000000000003" customHeight="1" thickBot="1" x14ac:dyDescent="0.25">
      <c r="B240" s="256" t="s">
        <v>1070</v>
      </c>
      <c r="C240" s="1478"/>
      <c r="D240" s="1479"/>
      <c r="E240" s="1479"/>
      <c r="F240" s="1479"/>
      <c r="G240" s="1480"/>
      <c r="I240" s="256" t="s">
        <v>1070</v>
      </c>
      <c r="J240" s="1478"/>
      <c r="K240" s="1479"/>
      <c r="L240" s="1479"/>
      <c r="M240" s="1479"/>
      <c r="N240" s="1480"/>
      <c r="P240" s="256" t="s">
        <v>1070</v>
      </c>
      <c r="Q240" s="1478"/>
      <c r="R240" s="1479"/>
      <c r="S240" s="1479"/>
      <c r="T240" s="1479"/>
      <c r="U240" s="1480"/>
    </row>
    <row r="241" spans="2:21" ht="33.950000000000003" customHeight="1" thickBot="1" x14ac:dyDescent="0.25">
      <c r="B241" s="255" t="s">
        <v>125</v>
      </c>
      <c r="C241" s="1466" t="s">
        <v>3733</v>
      </c>
      <c r="D241" s="1467"/>
      <c r="E241" s="1467"/>
      <c r="F241" s="1467"/>
      <c r="G241" s="1468"/>
      <c r="I241" s="255" t="s">
        <v>125</v>
      </c>
      <c r="J241" s="1466" t="s">
        <v>678</v>
      </c>
      <c r="K241" s="1467"/>
      <c r="L241" s="1467"/>
      <c r="M241" s="1467"/>
      <c r="N241" s="1468"/>
      <c r="P241" s="254" t="s">
        <v>690</v>
      </c>
      <c r="Q241" s="1469" t="s">
        <v>691</v>
      </c>
      <c r="R241" s="1470"/>
      <c r="S241" s="1470"/>
      <c r="T241" s="1470"/>
      <c r="U241" s="1471"/>
    </row>
    <row r="242" spans="2:21" ht="33.950000000000003" customHeight="1" thickBot="1" x14ac:dyDescent="0.25">
      <c r="B242" s="255" t="s">
        <v>127</v>
      </c>
      <c r="C242" s="1466" t="s">
        <v>3734</v>
      </c>
      <c r="D242" s="1467"/>
      <c r="E242" s="1467"/>
      <c r="F242" s="1467"/>
      <c r="G242" s="1468"/>
      <c r="I242" s="255" t="s">
        <v>127</v>
      </c>
      <c r="J242" s="1466" t="s">
        <v>679</v>
      </c>
      <c r="K242" s="1467"/>
      <c r="L242" s="1467"/>
      <c r="M242" s="1467"/>
      <c r="N242" s="1468"/>
      <c r="P242" s="254" t="s">
        <v>862</v>
      </c>
      <c r="Q242" s="1469" t="s">
        <v>864</v>
      </c>
      <c r="R242" s="1470"/>
      <c r="S242" s="1470"/>
      <c r="T242" s="1470"/>
      <c r="U242" s="1471"/>
    </row>
    <row r="243" spans="2:21" ht="33.950000000000003" customHeight="1" thickBot="1" x14ac:dyDescent="0.25">
      <c r="B243" s="255" t="s">
        <v>637</v>
      </c>
      <c r="C243" s="1466" t="s">
        <v>3735</v>
      </c>
      <c r="D243" s="1467"/>
      <c r="E243" s="1467"/>
      <c r="F243" s="1467"/>
      <c r="G243" s="1468"/>
      <c r="I243" s="255" t="s">
        <v>637</v>
      </c>
      <c r="J243" s="1466" t="s">
        <v>680</v>
      </c>
      <c r="K243" s="1467"/>
      <c r="L243" s="1467"/>
      <c r="M243" s="1467"/>
      <c r="N243" s="1468"/>
      <c r="P243" s="254" t="s">
        <v>863</v>
      </c>
      <c r="Q243" s="1469" t="s">
        <v>865</v>
      </c>
      <c r="R243" s="1470"/>
      <c r="S243" s="1470"/>
      <c r="T243" s="1470"/>
      <c r="U243" s="1471"/>
    </row>
    <row r="244" spans="2:21" ht="33.950000000000003" customHeight="1" thickBot="1" x14ac:dyDescent="0.25">
      <c r="B244" s="255" t="s">
        <v>638</v>
      </c>
      <c r="C244" s="1466" t="s">
        <v>3736</v>
      </c>
      <c r="D244" s="1467"/>
      <c r="E244" s="1467"/>
      <c r="F244" s="1467"/>
      <c r="G244" s="1468"/>
      <c r="I244" s="255" t="s">
        <v>638</v>
      </c>
      <c r="J244" s="1466" t="s">
        <v>681</v>
      </c>
      <c r="K244" s="1467"/>
      <c r="L244" s="1467"/>
      <c r="M244" s="1467"/>
      <c r="N244" s="1468"/>
    </row>
    <row r="245" spans="2:21" ht="33.950000000000003" customHeight="1" thickBot="1" x14ac:dyDescent="0.25">
      <c r="B245" s="255" t="s">
        <v>639</v>
      </c>
      <c r="C245" s="1466" t="s">
        <v>3737</v>
      </c>
      <c r="D245" s="1467"/>
      <c r="E245" s="1467"/>
      <c r="F245" s="1467"/>
      <c r="G245" s="1468"/>
      <c r="I245" s="255" t="s">
        <v>639</v>
      </c>
      <c r="J245" s="1466" t="s">
        <v>682</v>
      </c>
      <c r="K245" s="1467"/>
      <c r="L245" s="1467"/>
      <c r="M245" s="1467"/>
      <c r="N245" s="1468"/>
    </row>
    <row r="246" spans="2:21" ht="33.950000000000003" customHeight="1" thickBot="1" x14ac:dyDescent="0.25">
      <c r="B246" s="255" t="s">
        <v>640</v>
      </c>
      <c r="C246" s="1466" t="s">
        <v>3738</v>
      </c>
      <c r="D246" s="1467"/>
      <c r="E246" s="1467"/>
      <c r="F246" s="1467"/>
      <c r="G246" s="1468"/>
      <c r="I246" s="255" t="s">
        <v>640</v>
      </c>
      <c r="J246" s="1466" t="s">
        <v>683</v>
      </c>
      <c r="K246" s="1467"/>
      <c r="L246" s="1467"/>
      <c r="M246" s="1467"/>
      <c r="N246" s="1468"/>
    </row>
    <row r="247" spans="2:21" ht="33.950000000000003" customHeight="1" thickBot="1" x14ac:dyDescent="0.25">
      <c r="B247" s="255" t="s">
        <v>641</v>
      </c>
      <c r="C247" s="1466" t="s">
        <v>3739</v>
      </c>
      <c r="D247" s="1467"/>
      <c r="E247" s="1467"/>
      <c r="F247" s="1467"/>
      <c r="G247" s="1468"/>
      <c r="I247" s="255" t="s">
        <v>641</v>
      </c>
      <c r="J247" s="1466" t="s">
        <v>684</v>
      </c>
      <c r="K247" s="1467"/>
      <c r="L247" s="1467"/>
      <c r="M247" s="1467"/>
      <c r="N247" s="1468"/>
    </row>
    <row r="248" spans="2:21" ht="30" customHeight="1" thickBot="1" x14ac:dyDescent="0.25">
      <c r="B248" s="255" t="s">
        <v>642</v>
      </c>
      <c r="C248" s="1466" t="s">
        <v>3740</v>
      </c>
      <c r="D248" s="1467"/>
      <c r="E248" s="1467"/>
      <c r="F248" s="1467"/>
      <c r="G248" s="1468"/>
      <c r="I248" s="255" t="s">
        <v>642</v>
      </c>
      <c r="J248" s="1466" t="s">
        <v>685</v>
      </c>
      <c r="K248" s="1467"/>
      <c r="L248" s="1467"/>
      <c r="M248" s="1467"/>
      <c r="N248" s="1468"/>
    </row>
    <row r="249" spans="2:21" ht="30.75" customHeight="1" thickBot="1" x14ac:dyDescent="0.25">
      <c r="B249" s="255" t="s">
        <v>643</v>
      </c>
      <c r="C249" s="1466" t="s">
        <v>3741</v>
      </c>
      <c r="D249" s="1467"/>
      <c r="E249" s="1467"/>
      <c r="F249" s="1467"/>
      <c r="G249" s="1468"/>
      <c r="I249" s="255" t="s">
        <v>643</v>
      </c>
      <c r="J249" s="1466" t="s">
        <v>686</v>
      </c>
      <c r="K249" s="1467"/>
      <c r="L249" s="1467"/>
      <c r="M249" s="1467"/>
      <c r="N249" s="1468"/>
    </row>
    <row r="250" spans="2:21" ht="31.5" customHeight="1" thickBot="1" x14ac:dyDescent="0.25">
      <c r="B250" s="255" t="s">
        <v>644</v>
      </c>
      <c r="C250" s="1466" t="s">
        <v>3742</v>
      </c>
      <c r="D250" s="1467"/>
      <c r="E250" s="1467"/>
      <c r="F250" s="1467"/>
      <c r="G250" s="1468"/>
      <c r="I250" s="255" t="s">
        <v>644</v>
      </c>
      <c r="J250" s="1466" t="s">
        <v>687</v>
      </c>
      <c r="K250" s="1467"/>
      <c r="L250" s="1467"/>
      <c r="M250" s="1467"/>
      <c r="N250" s="1468"/>
    </row>
    <row r="251" spans="2:21" ht="27.75" customHeight="1" thickBot="1" x14ac:dyDescent="0.25">
      <c r="B251" s="255" t="s">
        <v>645</v>
      </c>
      <c r="C251" s="1466" t="s">
        <v>3743</v>
      </c>
      <c r="D251" s="1467"/>
      <c r="E251" s="1467"/>
      <c r="F251" s="1467"/>
      <c r="G251" s="1468"/>
      <c r="I251" s="255" t="s">
        <v>645</v>
      </c>
      <c r="J251" s="1466" t="s">
        <v>688</v>
      </c>
      <c r="K251" s="1467"/>
      <c r="L251" s="1467"/>
      <c r="M251" s="1467"/>
      <c r="N251" s="1468"/>
    </row>
    <row r="252" spans="2:21" ht="31.5" customHeight="1" thickBot="1" x14ac:dyDescent="0.25">
      <c r="B252" s="254" t="s">
        <v>652</v>
      </c>
      <c r="C252" s="1463" t="s">
        <v>677</v>
      </c>
      <c r="D252" s="1464"/>
      <c r="E252" s="1464"/>
      <c r="F252" s="1464"/>
      <c r="G252" s="1465"/>
      <c r="I252" s="254" t="s">
        <v>652</v>
      </c>
      <c r="J252" s="1463" t="s">
        <v>689</v>
      </c>
      <c r="K252" s="1464"/>
      <c r="L252" s="1464"/>
      <c r="M252" s="1464"/>
      <c r="N252" s="1465"/>
    </row>
  </sheetData>
  <sheetProtection algorithmName="SHA-512" hashValue="dJJYTIKuQpaIom+/1mpTmM7ME1pUV1mWpG94KMds3SfJQ8zXlRZ7VX6t71RgvfvTF0EdWzCWtJqQHJXFLScSIg==" saltValue="f4oQA7ORkJPBd7fAB2+o8g==" spinCount="100000" sheet="1" objects="1" scenarios="1"/>
  <dataConsolidate/>
  <mergeCells count="758">
    <mergeCell ref="B3:C3"/>
    <mergeCell ref="B97:B99"/>
    <mergeCell ref="Q197:U197"/>
    <mergeCell ref="Q198:U198"/>
    <mergeCell ref="P199:P200"/>
    <mergeCell ref="Q199:U200"/>
    <mergeCell ref="T98:U98"/>
    <mergeCell ref="C103:G103"/>
    <mergeCell ref="B100:B102"/>
    <mergeCell ref="C100:G100"/>
    <mergeCell ref="I100:I102"/>
    <mergeCell ref="J100:N100"/>
    <mergeCell ref="P100:P102"/>
    <mergeCell ref="Q100:U100"/>
    <mergeCell ref="D101:G101"/>
    <mergeCell ref="D104:G104"/>
    <mergeCell ref="J104:L104"/>
    <mergeCell ref="M104:N104"/>
    <mergeCell ref="Q104:S104"/>
    <mergeCell ref="J101:L101"/>
    <mergeCell ref="M101:N101"/>
    <mergeCell ref="Q101:S101"/>
    <mergeCell ref="T101:U101"/>
    <mergeCell ref="C102:G102"/>
    <mergeCell ref="J102:N102"/>
    <mergeCell ref="P201:P202"/>
    <mergeCell ref="Q201:U202"/>
    <mergeCell ref="P203:P204"/>
    <mergeCell ref="Q203:U204"/>
    <mergeCell ref="P205:P206"/>
    <mergeCell ref="Q205:U206"/>
    <mergeCell ref="B2:H2"/>
    <mergeCell ref="B5:C7"/>
    <mergeCell ref="D5:E6"/>
    <mergeCell ref="F5:N5"/>
    <mergeCell ref="O5:O7"/>
    <mergeCell ref="F6:L6"/>
    <mergeCell ref="M6:M7"/>
    <mergeCell ref="N6:N7"/>
    <mergeCell ref="B17:C17"/>
    <mergeCell ref="B19:C19"/>
    <mergeCell ref="B20:O20"/>
    <mergeCell ref="B21:O21"/>
    <mergeCell ref="B22:C22"/>
    <mergeCell ref="B23:C23"/>
    <mergeCell ref="B9:O9"/>
    <mergeCell ref="B10:B12"/>
    <mergeCell ref="B13:C13"/>
    <mergeCell ref="B14:C14"/>
    <mergeCell ref="B15:C15"/>
    <mergeCell ref="B16:C16"/>
    <mergeCell ref="B24:C24"/>
    <mergeCell ref="B26:C26"/>
    <mergeCell ref="B28:C28"/>
    <mergeCell ref="B30:C30"/>
    <mergeCell ref="D30:M30"/>
    <mergeCell ref="O30:O32"/>
    <mergeCell ref="D31:M31"/>
    <mergeCell ref="B32:C32"/>
    <mergeCell ref="D32:M32"/>
    <mergeCell ref="B41:O41"/>
    <mergeCell ref="B42:O42"/>
    <mergeCell ref="B43:O43"/>
    <mergeCell ref="B45:H45"/>
    <mergeCell ref="I45:Q45"/>
    <mergeCell ref="B48:G48"/>
    <mergeCell ref="I48:N48"/>
    <mergeCell ref="P48:U48"/>
    <mergeCell ref="B35:O35"/>
    <mergeCell ref="B36:O36"/>
    <mergeCell ref="B37:O37"/>
    <mergeCell ref="B38:O38"/>
    <mergeCell ref="B39:O39"/>
    <mergeCell ref="B40:O40"/>
    <mergeCell ref="T51:U51"/>
    <mergeCell ref="D49:G49"/>
    <mergeCell ref="J49:L49"/>
    <mergeCell ref="M49:N49"/>
    <mergeCell ref="Q49:S49"/>
    <mergeCell ref="T49:U49"/>
    <mergeCell ref="C50:G50"/>
    <mergeCell ref="I50:I52"/>
    <mergeCell ref="J50:N50"/>
    <mergeCell ref="P50:P52"/>
    <mergeCell ref="C52:G52"/>
    <mergeCell ref="J52:N52"/>
    <mergeCell ref="Q52:U52"/>
    <mergeCell ref="B53:B55"/>
    <mergeCell ref="C53:G53"/>
    <mergeCell ref="I53:I55"/>
    <mergeCell ref="J53:N53"/>
    <mergeCell ref="P53:P55"/>
    <mergeCell ref="Q53:U53"/>
    <mergeCell ref="D54:G54"/>
    <mergeCell ref="B50:B52"/>
    <mergeCell ref="D57:G57"/>
    <mergeCell ref="J57:L57"/>
    <mergeCell ref="M57:N57"/>
    <mergeCell ref="Q57:S57"/>
    <mergeCell ref="J54:L54"/>
    <mergeCell ref="M54:N54"/>
    <mergeCell ref="Q54:S54"/>
    <mergeCell ref="T54:U54"/>
    <mergeCell ref="C55:G55"/>
    <mergeCell ref="J55:N55"/>
    <mergeCell ref="Q55:U55"/>
    <mergeCell ref="Q50:U50"/>
    <mergeCell ref="D51:G51"/>
    <mergeCell ref="J51:L51"/>
    <mergeCell ref="M51:N51"/>
    <mergeCell ref="Q51:S51"/>
    <mergeCell ref="B60:B67"/>
    <mergeCell ref="C60:G60"/>
    <mergeCell ref="I60:I67"/>
    <mergeCell ref="J60:N60"/>
    <mergeCell ref="P60:P67"/>
    <mergeCell ref="Q60:U60"/>
    <mergeCell ref="D61:G61"/>
    <mergeCell ref="J61:L61"/>
    <mergeCell ref="T57:U57"/>
    <mergeCell ref="B58:B59"/>
    <mergeCell ref="C58:G58"/>
    <mergeCell ref="I58:I59"/>
    <mergeCell ref="J58:N58"/>
    <mergeCell ref="P58:P59"/>
    <mergeCell ref="Q58:U58"/>
    <mergeCell ref="D59:G59"/>
    <mergeCell ref="J59:L59"/>
    <mergeCell ref="M59:N59"/>
    <mergeCell ref="B56:B57"/>
    <mergeCell ref="C56:G56"/>
    <mergeCell ref="I56:I57"/>
    <mergeCell ref="J56:N56"/>
    <mergeCell ref="P56:P57"/>
    <mergeCell ref="Q56:U56"/>
    <mergeCell ref="M61:N61"/>
    <mergeCell ref="Q61:S61"/>
    <mergeCell ref="T61:U61"/>
    <mergeCell ref="D62:G62"/>
    <mergeCell ref="J62:L62"/>
    <mergeCell ref="M62:N62"/>
    <mergeCell ref="Q62:S62"/>
    <mergeCell ref="T62:U62"/>
    <mergeCell ref="Q59:S59"/>
    <mergeCell ref="T59:U59"/>
    <mergeCell ref="C65:G65"/>
    <mergeCell ref="J65:N65"/>
    <mergeCell ref="Q65:U65"/>
    <mergeCell ref="D66:G66"/>
    <mergeCell ref="J66:L66"/>
    <mergeCell ref="M66:N66"/>
    <mergeCell ref="Q66:S66"/>
    <mergeCell ref="T66:U66"/>
    <mergeCell ref="D63:G63"/>
    <mergeCell ref="J63:L63"/>
    <mergeCell ref="M63:N63"/>
    <mergeCell ref="Q63:S63"/>
    <mergeCell ref="T63:U63"/>
    <mergeCell ref="D64:G64"/>
    <mergeCell ref="J64:L64"/>
    <mergeCell ref="M64:N64"/>
    <mergeCell ref="Q64:S64"/>
    <mergeCell ref="T64:U64"/>
    <mergeCell ref="Q68:U68"/>
    <mergeCell ref="D69:G69"/>
    <mergeCell ref="J69:L69"/>
    <mergeCell ref="M69:N69"/>
    <mergeCell ref="Q69:S69"/>
    <mergeCell ref="T69:U69"/>
    <mergeCell ref="D67:G67"/>
    <mergeCell ref="J67:L67"/>
    <mergeCell ref="M67:N67"/>
    <mergeCell ref="Q67:S67"/>
    <mergeCell ref="T67:U67"/>
    <mergeCell ref="C68:G68"/>
    <mergeCell ref="I68:I72"/>
    <mergeCell ref="J68:N68"/>
    <mergeCell ref="P68:P72"/>
    <mergeCell ref="D70:G70"/>
    <mergeCell ref="J70:L70"/>
    <mergeCell ref="M70:N70"/>
    <mergeCell ref="Q70:S70"/>
    <mergeCell ref="T70:U70"/>
    <mergeCell ref="D71:G71"/>
    <mergeCell ref="J71:L71"/>
    <mergeCell ref="M71:N71"/>
    <mergeCell ref="Q71:S71"/>
    <mergeCell ref="T71:U71"/>
    <mergeCell ref="D72:G72"/>
    <mergeCell ref="J72:L72"/>
    <mergeCell ref="M72:N72"/>
    <mergeCell ref="Q72:S72"/>
    <mergeCell ref="T72:U72"/>
    <mergeCell ref="B73:B77"/>
    <mergeCell ref="C73:G73"/>
    <mergeCell ref="I73:I77"/>
    <mergeCell ref="J73:N73"/>
    <mergeCell ref="P73:P77"/>
    <mergeCell ref="B68:B72"/>
    <mergeCell ref="T75:U75"/>
    <mergeCell ref="D76:G76"/>
    <mergeCell ref="J76:L76"/>
    <mergeCell ref="M76:N76"/>
    <mergeCell ref="Q76:S76"/>
    <mergeCell ref="T76:U76"/>
    <mergeCell ref="Q73:U73"/>
    <mergeCell ref="D74:G74"/>
    <mergeCell ref="J74:L74"/>
    <mergeCell ref="M74:N74"/>
    <mergeCell ref="Q74:S74"/>
    <mergeCell ref="T74:U74"/>
    <mergeCell ref="B78:B83"/>
    <mergeCell ref="C78:G78"/>
    <mergeCell ref="I78:I83"/>
    <mergeCell ref="J78:N78"/>
    <mergeCell ref="P78:P83"/>
    <mergeCell ref="D75:G75"/>
    <mergeCell ref="J75:L75"/>
    <mergeCell ref="M75:N75"/>
    <mergeCell ref="Q75:S75"/>
    <mergeCell ref="Q78:U78"/>
    <mergeCell ref="D79:G79"/>
    <mergeCell ref="J79:L79"/>
    <mergeCell ref="M79:N79"/>
    <mergeCell ref="Q79:S79"/>
    <mergeCell ref="T79:U79"/>
    <mergeCell ref="D77:G77"/>
    <mergeCell ref="J77:L77"/>
    <mergeCell ref="M77:N77"/>
    <mergeCell ref="Q77:S77"/>
    <mergeCell ref="T77:U77"/>
    <mergeCell ref="D80:G80"/>
    <mergeCell ref="J80:L80"/>
    <mergeCell ref="M80:N80"/>
    <mergeCell ref="Q80:S80"/>
    <mergeCell ref="T80:U80"/>
    <mergeCell ref="D81:G81"/>
    <mergeCell ref="J81:L81"/>
    <mergeCell ref="M81:N81"/>
    <mergeCell ref="Q81:S81"/>
    <mergeCell ref="T81:U81"/>
    <mergeCell ref="D82:G82"/>
    <mergeCell ref="J82:L82"/>
    <mergeCell ref="M82:N82"/>
    <mergeCell ref="Q82:S82"/>
    <mergeCell ref="T82:U82"/>
    <mergeCell ref="D83:G83"/>
    <mergeCell ref="J83:L83"/>
    <mergeCell ref="M83:N83"/>
    <mergeCell ref="Q83:S83"/>
    <mergeCell ref="T83:U83"/>
    <mergeCell ref="T85:U85"/>
    <mergeCell ref="D86:G86"/>
    <mergeCell ref="J86:L86"/>
    <mergeCell ref="M86:N86"/>
    <mergeCell ref="Q86:S86"/>
    <mergeCell ref="T86:U86"/>
    <mergeCell ref="B84:B88"/>
    <mergeCell ref="C84:G84"/>
    <mergeCell ref="I84:I88"/>
    <mergeCell ref="J84:N84"/>
    <mergeCell ref="P84:P88"/>
    <mergeCell ref="Q84:U84"/>
    <mergeCell ref="D85:G85"/>
    <mergeCell ref="J85:L85"/>
    <mergeCell ref="M85:N85"/>
    <mergeCell ref="Q85:S85"/>
    <mergeCell ref="D87:G87"/>
    <mergeCell ref="J87:L87"/>
    <mergeCell ref="M87:N87"/>
    <mergeCell ref="Q87:S87"/>
    <mergeCell ref="T87:U87"/>
    <mergeCell ref="D88:G88"/>
    <mergeCell ref="J88:L88"/>
    <mergeCell ref="M88:N88"/>
    <mergeCell ref="Q88:S88"/>
    <mergeCell ref="T88:U88"/>
    <mergeCell ref="C91:G91"/>
    <mergeCell ref="J91:N91"/>
    <mergeCell ref="Q91:U91"/>
    <mergeCell ref="B95:G95"/>
    <mergeCell ref="I95:N95"/>
    <mergeCell ref="P95:U95"/>
    <mergeCell ref="B89:B90"/>
    <mergeCell ref="C89:G89"/>
    <mergeCell ref="I89:I90"/>
    <mergeCell ref="J89:N89"/>
    <mergeCell ref="P89:P90"/>
    <mergeCell ref="Q89:U89"/>
    <mergeCell ref="C90:G90"/>
    <mergeCell ref="J90:N90"/>
    <mergeCell ref="Q90:U90"/>
    <mergeCell ref="D96:G96"/>
    <mergeCell ref="J96:L96"/>
    <mergeCell ref="M96:N96"/>
    <mergeCell ref="Q96:S96"/>
    <mergeCell ref="T96:U96"/>
    <mergeCell ref="C97:G97"/>
    <mergeCell ref="I97:I99"/>
    <mergeCell ref="J97:N97"/>
    <mergeCell ref="P97:P99"/>
    <mergeCell ref="J99:N99"/>
    <mergeCell ref="Q99:U99"/>
    <mergeCell ref="Q97:U97"/>
    <mergeCell ref="C99:G99"/>
    <mergeCell ref="Q98:S98"/>
    <mergeCell ref="M98:N98"/>
    <mergeCell ref="J98:L98"/>
    <mergeCell ref="D98:G98"/>
    <mergeCell ref="Q102:U102"/>
    <mergeCell ref="B107:B114"/>
    <mergeCell ref="C107:G107"/>
    <mergeCell ref="I107:I114"/>
    <mergeCell ref="J107:N107"/>
    <mergeCell ref="P107:P114"/>
    <mergeCell ref="Q107:U107"/>
    <mergeCell ref="D108:G108"/>
    <mergeCell ref="J108:L108"/>
    <mergeCell ref="T104:U104"/>
    <mergeCell ref="B105:B106"/>
    <mergeCell ref="C105:G105"/>
    <mergeCell ref="I105:I106"/>
    <mergeCell ref="J105:N105"/>
    <mergeCell ref="P105:P106"/>
    <mergeCell ref="Q105:U105"/>
    <mergeCell ref="D106:G106"/>
    <mergeCell ref="J106:L106"/>
    <mergeCell ref="M106:N106"/>
    <mergeCell ref="B103:B104"/>
    <mergeCell ref="I103:I104"/>
    <mergeCell ref="J103:N103"/>
    <mergeCell ref="P103:P104"/>
    <mergeCell ref="Q103:U103"/>
    <mergeCell ref="M108:N108"/>
    <mergeCell ref="Q108:S108"/>
    <mergeCell ref="T108:U108"/>
    <mergeCell ref="D109:G109"/>
    <mergeCell ref="J109:L109"/>
    <mergeCell ref="M109:N109"/>
    <mergeCell ref="Q109:S109"/>
    <mergeCell ref="T109:U109"/>
    <mergeCell ref="Q106:S106"/>
    <mergeCell ref="T106:U106"/>
    <mergeCell ref="C112:G112"/>
    <mergeCell ref="J112:N112"/>
    <mergeCell ref="Q112:U112"/>
    <mergeCell ref="D113:G113"/>
    <mergeCell ref="J113:L113"/>
    <mergeCell ref="M113:N113"/>
    <mergeCell ref="Q113:S113"/>
    <mergeCell ref="T113:U113"/>
    <mergeCell ref="D110:G110"/>
    <mergeCell ref="J110:L110"/>
    <mergeCell ref="M110:N110"/>
    <mergeCell ref="Q110:S110"/>
    <mergeCell ref="T110:U110"/>
    <mergeCell ref="D111:G111"/>
    <mergeCell ref="J111:L111"/>
    <mergeCell ref="M111:N111"/>
    <mergeCell ref="Q111:S111"/>
    <mergeCell ref="T111:U111"/>
    <mergeCell ref="Q115:U115"/>
    <mergeCell ref="D116:G116"/>
    <mergeCell ref="J116:L116"/>
    <mergeCell ref="M116:N116"/>
    <mergeCell ref="Q116:S116"/>
    <mergeCell ref="T116:U116"/>
    <mergeCell ref="D114:G114"/>
    <mergeCell ref="J114:L114"/>
    <mergeCell ref="M114:N114"/>
    <mergeCell ref="Q114:S114"/>
    <mergeCell ref="T114:U114"/>
    <mergeCell ref="C115:G115"/>
    <mergeCell ref="I115:I119"/>
    <mergeCell ref="J115:N115"/>
    <mergeCell ref="P115:P119"/>
    <mergeCell ref="D117:G117"/>
    <mergeCell ref="J117:L117"/>
    <mergeCell ref="M117:N117"/>
    <mergeCell ref="Q117:S117"/>
    <mergeCell ref="T117:U117"/>
    <mergeCell ref="D118:G118"/>
    <mergeCell ref="J118:L118"/>
    <mergeCell ref="M118:N118"/>
    <mergeCell ref="Q118:S118"/>
    <mergeCell ref="T118:U118"/>
    <mergeCell ref="D119:G119"/>
    <mergeCell ref="J119:L119"/>
    <mergeCell ref="M119:N119"/>
    <mergeCell ref="Q119:S119"/>
    <mergeCell ref="T119:U119"/>
    <mergeCell ref="B120:B124"/>
    <mergeCell ref="C120:G120"/>
    <mergeCell ref="I120:I124"/>
    <mergeCell ref="J120:N120"/>
    <mergeCell ref="P120:P124"/>
    <mergeCell ref="B115:B119"/>
    <mergeCell ref="T122:U122"/>
    <mergeCell ref="D123:G123"/>
    <mergeCell ref="J123:L123"/>
    <mergeCell ref="M123:N123"/>
    <mergeCell ref="Q123:S123"/>
    <mergeCell ref="T123:U123"/>
    <mergeCell ref="Q120:U120"/>
    <mergeCell ref="D121:G121"/>
    <mergeCell ref="J121:L121"/>
    <mergeCell ref="M121:N121"/>
    <mergeCell ref="Q121:S121"/>
    <mergeCell ref="T121:U121"/>
    <mergeCell ref="B125:B130"/>
    <mergeCell ref="C125:G125"/>
    <mergeCell ref="I125:I130"/>
    <mergeCell ref="J125:N125"/>
    <mergeCell ref="P125:P130"/>
    <mergeCell ref="D122:G122"/>
    <mergeCell ref="J122:L122"/>
    <mergeCell ref="M122:N122"/>
    <mergeCell ref="Q122:S122"/>
    <mergeCell ref="Q125:U125"/>
    <mergeCell ref="D126:G126"/>
    <mergeCell ref="J126:L126"/>
    <mergeCell ref="M126:N126"/>
    <mergeCell ref="Q126:S126"/>
    <mergeCell ref="T126:U126"/>
    <mergeCell ref="D124:G124"/>
    <mergeCell ref="J124:L124"/>
    <mergeCell ref="M124:N124"/>
    <mergeCell ref="Q124:S124"/>
    <mergeCell ref="T124:U124"/>
    <mergeCell ref="D127:G127"/>
    <mergeCell ref="J127:L127"/>
    <mergeCell ref="M127:N127"/>
    <mergeCell ref="Q127:S127"/>
    <mergeCell ref="T127:U127"/>
    <mergeCell ref="D128:G128"/>
    <mergeCell ref="J128:L128"/>
    <mergeCell ref="M128:N128"/>
    <mergeCell ref="Q128:S128"/>
    <mergeCell ref="T128:U128"/>
    <mergeCell ref="D129:G129"/>
    <mergeCell ref="J129:L129"/>
    <mergeCell ref="M129:N129"/>
    <mergeCell ref="Q129:S129"/>
    <mergeCell ref="T129:U129"/>
    <mergeCell ref="D130:G130"/>
    <mergeCell ref="J130:L130"/>
    <mergeCell ref="M130:N130"/>
    <mergeCell ref="Q130:S130"/>
    <mergeCell ref="T130:U130"/>
    <mergeCell ref="T132:U132"/>
    <mergeCell ref="D133:G133"/>
    <mergeCell ref="J133:L133"/>
    <mergeCell ref="M133:N133"/>
    <mergeCell ref="Q133:S133"/>
    <mergeCell ref="T133:U133"/>
    <mergeCell ref="B131:B135"/>
    <mergeCell ref="C131:G131"/>
    <mergeCell ref="I131:I135"/>
    <mergeCell ref="J131:N131"/>
    <mergeCell ref="P131:P135"/>
    <mergeCell ref="Q131:U131"/>
    <mergeCell ref="D132:G132"/>
    <mergeCell ref="J132:L132"/>
    <mergeCell ref="M132:N132"/>
    <mergeCell ref="Q132:S132"/>
    <mergeCell ref="D134:G134"/>
    <mergeCell ref="J134:L134"/>
    <mergeCell ref="M134:N134"/>
    <mergeCell ref="Q134:S134"/>
    <mergeCell ref="T134:U134"/>
    <mergeCell ref="D135:G135"/>
    <mergeCell ref="J135:L135"/>
    <mergeCell ref="M135:N135"/>
    <mergeCell ref="Q135:S135"/>
    <mergeCell ref="T135:U135"/>
    <mergeCell ref="B136:B137"/>
    <mergeCell ref="C136:G136"/>
    <mergeCell ref="I136:I137"/>
    <mergeCell ref="J136:N136"/>
    <mergeCell ref="P136:P137"/>
    <mergeCell ref="Q136:U136"/>
    <mergeCell ref="C137:G137"/>
    <mergeCell ref="J137:N137"/>
    <mergeCell ref="Q137:U137"/>
    <mergeCell ref="B143:B145"/>
    <mergeCell ref="C143:G143"/>
    <mergeCell ref="I143:I144"/>
    <mergeCell ref="J143:N144"/>
    <mergeCell ref="P143:P146"/>
    <mergeCell ref="C138:G138"/>
    <mergeCell ref="J138:N138"/>
    <mergeCell ref="Q138:U138"/>
    <mergeCell ref="B141:G141"/>
    <mergeCell ref="I141:N141"/>
    <mergeCell ref="P141:U141"/>
    <mergeCell ref="Q143:U143"/>
    <mergeCell ref="D144:G144"/>
    <mergeCell ref="Q144:S144"/>
    <mergeCell ref="T144:U144"/>
    <mergeCell ref="C145:G145"/>
    <mergeCell ref="I145:I146"/>
    <mergeCell ref="J145:N146"/>
    <mergeCell ref="Q145:U145"/>
    <mergeCell ref="D142:G142"/>
    <mergeCell ref="J142:L142"/>
    <mergeCell ref="M142:N142"/>
    <mergeCell ref="Q142:S142"/>
    <mergeCell ref="T142:U142"/>
    <mergeCell ref="T148:U148"/>
    <mergeCell ref="B149:B150"/>
    <mergeCell ref="C149:G149"/>
    <mergeCell ref="I149:I150"/>
    <mergeCell ref="J149:N150"/>
    <mergeCell ref="Q149:U149"/>
    <mergeCell ref="D150:G150"/>
    <mergeCell ref="Q150:U150"/>
    <mergeCell ref="B146:B148"/>
    <mergeCell ref="C146:G146"/>
    <mergeCell ref="Q146:U146"/>
    <mergeCell ref="D147:G147"/>
    <mergeCell ref="I147:I148"/>
    <mergeCell ref="J147:N148"/>
    <mergeCell ref="P147:P150"/>
    <mergeCell ref="Q147:U147"/>
    <mergeCell ref="C148:G148"/>
    <mergeCell ref="Q148:S148"/>
    <mergeCell ref="C153:G153"/>
    <mergeCell ref="I153:I154"/>
    <mergeCell ref="J153:N154"/>
    <mergeCell ref="Q153:U153"/>
    <mergeCell ref="D154:G154"/>
    <mergeCell ref="Q154:U154"/>
    <mergeCell ref="B151:B152"/>
    <mergeCell ref="C151:G151"/>
    <mergeCell ref="I151:I152"/>
    <mergeCell ref="J151:N152"/>
    <mergeCell ref="P151:P154"/>
    <mergeCell ref="Q151:U151"/>
    <mergeCell ref="D152:G152"/>
    <mergeCell ref="Q152:S152"/>
    <mergeCell ref="T152:U152"/>
    <mergeCell ref="B153:B154"/>
    <mergeCell ref="Q161:U161"/>
    <mergeCell ref="J157:N157"/>
    <mergeCell ref="Q157:U157"/>
    <mergeCell ref="D158:G158"/>
    <mergeCell ref="J158:N158"/>
    <mergeCell ref="Q158:U158"/>
    <mergeCell ref="D159:G159"/>
    <mergeCell ref="J159:N159"/>
    <mergeCell ref="P159:P162"/>
    <mergeCell ref="Q159:U159"/>
    <mergeCell ref="C160:G160"/>
    <mergeCell ref="P155:P158"/>
    <mergeCell ref="Q155:U155"/>
    <mergeCell ref="D156:G156"/>
    <mergeCell ref="J156:N156"/>
    <mergeCell ref="Q156:S156"/>
    <mergeCell ref="T156:U156"/>
    <mergeCell ref="D157:G157"/>
    <mergeCell ref="Q165:U165"/>
    <mergeCell ref="D166:G166"/>
    <mergeCell ref="Q166:U166"/>
    <mergeCell ref="D167:G167"/>
    <mergeCell ref="P167:P170"/>
    <mergeCell ref="Q167:U167"/>
    <mergeCell ref="D162:G162"/>
    <mergeCell ref="Q162:U162"/>
    <mergeCell ref="B163:B167"/>
    <mergeCell ref="C163:G163"/>
    <mergeCell ref="P163:P166"/>
    <mergeCell ref="Q163:U163"/>
    <mergeCell ref="D164:G164"/>
    <mergeCell ref="Q164:S164"/>
    <mergeCell ref="T164:U164"/>
    <mergeCell ref="D165:G165"/>
    <mergeCell ref="B155:B162"/>
    <mergeCell ref="C155:G155"/>
    <mergeCell ref="J155:N155"/>
    <mergeCell ref="I160:I161"/>
    <mergeCell ref="J160:N161"/>
    <mergeCell ref="Q160:S160"/>
    <mergeCell ref="T160:U160"/>
    <mergeCell ref="D161:G161"/>
    <mergeCell ref="Q171:U171"/>
    <mergeCell ref="D172:G172"/>
    <mergeCell ref="Q172:S172"/>
    <mergeCell ref="T172:U172"/>
    <mergeCell ref="B173:B178"/>
    <mergeCell ref="C173:G173"/>
    <mergeCell ref="Q173:U173"/>
    <mergeCell ref="D174:G174"/>
    <mergeCell ref="Q174:U174"/>
    <mergeCell ref="D175:G175"/>
    <mergeCell ref="B168:B172"/>
    <mergeCell ref="C168:G168"/>
    <mergeCell ref="Q168:S168"/>
    <mergeCell ref="T168:U168"/>
    <mergeCell ref="D169:G169"/>
    <mergeCell ref="Q169:U169"/>
    <mergeCell ref="D170:G170"/>
    <mergeCell ref="Q170:U170"/>
    <mergeCell ref="D171:G171"/>
    <mergeCell ref="P171:P174"/>
    <mergeCell ref="B179:B183"/>
    <mergeCell ref="C179:G179"/>
    <mergeCell ref="P179:P180"/>
    <mergeCell ref="Q179:U180"/>
    <mergeCell ref="D180:G180"/>
    <mergeCell ref="D181:G181"/>
    <mergeCell ref="D182:G182"/>
    <mergeCell ref="D183:G183"/>
    <mergeCell ref="P175:P178"/>
    <mergeCell ref="Q175:U175"/>
    <mergeCell ref="D176:G176"/>
    <mergeCell ref="Q176:S176"/>
    <mergeCell ref="T176:U176"/>
    <mergeCell ref="D177:G177"/>
    <mergeCell ref="Q177:U177"/>
    <mergeCell ref="D178:G178"/>
    <mergeCell ref="Q178:U178"/>
    <mergeCell ref="P189:U189"/>
    <mergeCell ref="D190:G190"/>
    <mergeCell ref="J190:L190"/>
    <mergeCell ref="M190:N190"/>
    <mergeCell ref="Q190:S190"/>
    <mergeCell ref="T190:U190"/>
    <mergeCell ref="B184:B185"/>
    <mergeCell ref="C184:G184"/>
    <mergeCell ref="C185:G185"/>
    <mergeCell ref="C186:G186"/>
    <mergeCell ref="B189:G189"/>
    <mergeCell ref="I189:N189"/>
    <mergeCell ref="Q193:U193"/>
    <mergeCell ref="Q194:U194"/>
    <mergeCell ref="P191:P192"/>
    <mergeCell ref="Q191:U192"/>
    <mergeCell ref="P195:P196"/>
    <mergeCell ref="B191:B195"/>
    <mergeCell ref="C191:G191"/>
    <mergeCell ref="I191:I195"/>
    <mergeCell ref="J191:N191"/>
    <mergeCell ref="D192:G192"/>
    <mergeCell ref="J192:L192"/>
    <mergeCell ref="D194:G194"/>
    <mergeCell ref="J194:L194"/>
    <mergeCell ref="M194:N194"/>
    <mergeCell ref="C195:G195"/>
    <mergeCell ref="J195:N195"/>
    <mergeCell ref="M192:N192"/>
    <mergeCell ref="D193:G193"/>
    <mergeCell ref="J193:L193"/>
    <mergeCell ref="M193:N193"/>
    <mergeCell ref="Q195:U196"/>
    <mergeCell ref="B199:B201"/>
    <mergeCell ref="C199:G199"/>
    <mergeCell ref="J199:L199"/>
    <mergeCell ref="M199:N199"/>
    <mergeCell ref="D200:G200"/>
    <mergeCell ref="J200:L200"/>
    <mergeCell ref="B196:B198"/>
    <mergeCell ref="C196:G196"/>
    <mergeCell ref="I196:I201"/>
    <mergeCell ref="J196:N196"/>
    <mergeCell ref="D197:G197"/>
    <mergeCell ref="J197:L197"/>
    <mergeCell ref="M197:N197"/>
    <mergeCell ref="C198:G198"/>
    <mergeCell ref="M200:N200"/>
    <mergeCell ref="C201:G201"/>
    <mergeCell ref="J201:N201"/>
    <mergeCell ref="J203:N203"/>
    <mergeCell ref="D204:G204"/>
    <mergeCell ref="J204:L204"/>
    <mergeCell ref="M204:N204"/>
    <mergeCell ref="D205:G205"/>
    <mergeCell ref="J205:N205"/>
    <mergeCell ref="C206:G206"/>
    <mergeCell ref="J206:N206"/>
    <mergeCell ref="J198:L198"/>
    <mergeCell ref="M198:N198"/>
    <mergeCell ref="P207:P208"/>
    <mergeCell ref="Q207:U208"/>
    <mergeCell ref="P209:P210"/>
    <mergeCell ref="Q209:U210"/>
    <mergeCell ref="C214:G214"/>
    <mergeCell ref="B215:B219"/>
    <mergeCell ref="C215:G215"/>
    <mergeCell ref="D216:G216"/>
    <mergeCell ref="D217:G217"/>
    <mergeCell ref="D218:G218"/>
    <mergeCell ref="C219:G219"/>
    <mergeCell ref="C207:G207"/>
    <mergeCell ref="D208:G208"/>
    <mergeCell ref="D209:G209"/>
    <mergeCell ref="B210:B214"/>
    <mergeCell ref="C210:G210"/>
    <mergeCell ref="D211:G211"/>
    <mergeCell ref="D212:G212"/>
    <mergeCell ref="D213:G213"/>
    <mergeCell ref="B202:B209"/>
    <mergeCell ref="C202:G202"/>
    <mergeCell ref="I202:I205"/>
    <mergeCell ref="J202:N202"/>
    <mergeCell ref="D203:G203"/>
    <mergeCell ref="B226:B231"/>
    <mergeCell ref="C226:G226"/>
    <mergeCell ref="D227:G227"/>
    <mergeCell ref="D228:G228"/>
    <mergeCell ref="D229:G229"/>
    <mergeCell ref="D230:G230"/>
    <mergeCell ref="C231:G231"/>
    <mergeCell ref="B220:B225"/>
    <mergeCell ref="C220:G220"/>
    <mergeCell ref="D221:G221"/>
    <mergeCell ref="D222:G222"/>
    <mergeCell ref="D223:G223"/>
    <mergeCell ref="D224:G224"/>
    <mergeCell ref="C225:G225"/>
    <mergeCell ref="B239:G239"/>
    <mergeCell ref="I239:N239"/>
    <mergeCell ref="P239:U239"/>
    <mergeCell ref="C240:G240"/>
    <mergeCell ref="J240:N240"/>
    <mergeCell ref="Q240:U240"/>
    <mergeCell ref="B232:B235"/>
    <mergeCell ref="C232:G232"/>
    <mergeCell ref="C233:G233"/>
    <mergeCell ref="D234:G234"/>
    <mergeCell ref="C235:G235"/>
    <mergeCell ref="C236:G236"/>
    <mergeCell ref="C243:G243"/>
    <mergeCell ref="J243:N243"/>
    <mergeCell ref="Q243:U243"/>
    <mergeCell ref="C244:G244"/>
    <mergeCell ref="J244:N244"/>
    <mergeCell ref="C245:G245"/>
    <mergeCell ref="J245:N245"/>
    <mergeCell ref="C241:G241"/>
    <mergeCell ref="J241:N241"/>
    <mergeCell ref="Q241:U241"/>
    <mergeCell ref="C242:G242"/>
    <mergeCell ref="J242:N242"/>
    <mergeCell ref="Q242:U242"/>
    <mergeCell ref="C252:G252"/>
    <mergeCell ref="J252:N252"/>
    <mergeCell ref="C249:G249"/>
    <mergeCell ref="J249:N249"/>
    <mergeCell ref="C250:G250"/>
    <mergeCell ref="J250:N250"/>
    <mergeCell ref="C251:G251"/>
    <mergeCell ref="J251:N251"/>
    <mergeCell ref="C246:G246"/>
    <mergeCell ref="J246:N246"/>
    <mergeCell ref="C247:G247"/>
    <mergeCell ref="J247:N247"/>
    <mergeCell ref="C248:G248"/>
    <mergeCell ref="J248:N248"/>
  </mergeCells>
  <dataValidations disablePrompts="1" count="1">
    <dataValidation operator="greaterThan" allowBlank="1" showInputMessage="1" showErrorMessage="1" sqref="O10:O16 JK10:JK16 TG10:TG16 ADC10:ADC16 AMY10:AMY16 AWU10:AWU16 BGQ10:BGQ16 BQM10:BQM16 CAI10:CAI16 CKE10:CKE16 CUA10:CUA16 DDW10:DDW16 DNS10:DNS16 DXO10:DXO16 EHK10:EHK16 ERG10:ERG16 FBC10:FBC16 FKY10:FKY16 FUU10:FUU16 GEQ10:GEQ16 GOM10:GOM16 GYI10:GYI16 HIE10:HIE16 HSA10:HSA16 IBW10:IBW16 ILS10:ILS16 IVO10:IVO16 JFK10:JFK16 JPG10:JPG16 JZC10:JZC16 KIY10:KIY16 KSU10:KSU16 LCQ10:LCQ16 LMM10:LMM16 LWI10:LWI16 MGE10:MGE16 MQA10:MQA16 MZW10:MZW16 NJS10:NJS16 NTO10:NTO16 ODK10:ODK16 ONG10:ONG16 OXC10:OXC16 PGY10:PGY16 PQU10:PQU16 QAQ10:QAQ16 QKM10:QKM16 QUI10:QUI16 REE10:REE16 ROA10:ROA16 RXW10:RXW16 SHS10:SHS16 SRO10:SRO16 TBK10:TBK16 TLG10:TLG16 TVC10:TVC16 UEY10:UEY16 UOU10:UOU16 UYQ10:UYQ16 VIM10:VIM16 VSI10:VSI16 WCE10:WCE16 WMA10:WMA16 WVW10:WVW16 O65585:O65591 JK65582:JK65588 TG65582:TG65588 ADC65582:ADC65588 AMY65582:AMY65588 AWU65582:AWU65588 BGQ65582:BGQ65588 BQM65582:BQM65588 CAI65582:CAI65588 CKE65582:CKE65588 CUA65582:CUA65588 DDW65582:DDW65588 DNS65582:DNS65588 DXO65582:DXO65588 EHK65582:EHK65588 ERG65582:ERG65588 FBC65582:FBC65588 FKY65582:FKY65588 FUU65582:FUU65588 GEQ65582:GEQ65588 GOM65582:GOM65588 GYI65582:GYI65588 HIE65582:HIE65588 HSA65582:HSA65588 IBW65582:IBW65588 ILS65582:ILS65588 IVO65582:IVO65588 JFK65582:JFK65588 JPG65582:JPG65588 JZC65582:JZC65588 KIY65582:KIY65588 KSU65582:KSU65588 LCQ65582:LCQ65588 LMM65582:LMM65588 LWI65582:LWI65588 MGE65582:MGE65588 MQA65582:MQA65588 MZW65582:MZW65588 NJS65582:NJS65588 NTO65582:NTO65588 ODK65582:ODK65588 ONG65582:ONG65588 OXC65582:OXC65588 PGY65582:PGY65588 PQU65582:PQU65588 QAQ65582:QAQ65588 QKM65582:QKM65588 QUI65582:QUI65588 REE65582:REE65588 ROA65582:ROA65588 RXW65582:RXW65588 SHS65582:SHS65588 SRO65582:SRO65588 TBK65582:TBK65588 TLG65582:TLG65588 TVC65582:TVC65588 UEY65582:UEY65588 UOU65582:UOU65588 UYQ65582:UYQ65588 VIM65582:VIM65588 VSI65582:VSI65588 WCE65582:WCE65588 WMA65582:WMA65588 WVW65582:WVW65588 O131121:O131127 JK131118:JK131124 TG131118:TG131124 ADC131118:ADC131124 AMY131118:AMY131124 AWU131118:AWU131124 BGQ131118:BGQ131124 BQM131118:BQM131124 CAI131118:CAI131124 CKE131118:CKE131124 CUA131118:CUA131124 DDW131118:DDW131124 DNS131118:DNS131124 DXO131118:DXO131124 EHK131118:EHK131124 ERG131118:ERG131124 FBC131118:FBC131124 FKY131118:FKY131124 FUU131118:FUU131124 GEQ131118:GEQ131124 GOM131118:GOM131124 GYI131118:GYI131124 HIE131118:HIE131124 HSA131118:HSA131124 IBW131118:IBW131124 ILS131118:ILS131124 IVO131118:IVO131124 JFK131118:JFK131124 JPG131118:JPG131124 JZC131118:JZC131124 KIY131118:KIY131124 KSU131118:KSU131124 LCQ131118:LCQ131124 LMM131118:LMM131124 LWI131118:LWI131124 MGE131118:MGE131124 MQA131118:MQA131124 MZW131118:MZW131124 NJS131118:NJS131124 NTO131118:NTO131124 ODK131118:ODK131124 ONG131118:ONG131124 OXC131118:OXC131124 PGY131118:PGY131124 PQU131118:PQU131124 QAQ131118:QAQ131124 QKM131118:QKM131124 QUI131118:QUI131124 REE131118:REE131124 ROA131118:ROA131124 RXW131118:RXW131124 SHS131118:SHS131124 SRO131118:SRO131124 TBK131118:TBK131124 TLG131118:TLG131124 TVC131118:TVC131124 UEY131118:UEY131124 UOU131118:UOU131124 UYQ131118:UYQ131124 VIM131118:VIM131124 VSI131118:VSI131124 WCE131118:WCE131124 WMA131118:WMA131124 WVW131118:WVW131124 O196657:O196663 JK196654:JK196660 TG196654:TG196660 ADC196654:ADC196660 AMY196654:AMY196660 AWU196654:AWU196660 BGQ196654:BGQ196660 BQM196654:BQM196660 CAI196654:CAI196660 CKE196654:CKE196660 CUA196654:CUA196660 DDW196654:DDW196660 DNS196654:DNS196660 DXO196654:DXO196660 EHK196654:EHK196660 ERG196654:ERG196660 FBC196654:FBC196660 FKY196654:FKY196660 FUU196654:FUU196660 GEQ196654:GEQ196660 GOM196654:GOM196660 GYI196654:GYI196660 HIE196654:HIE196660 HSA196654:HSA196660 IBW196654:IBW196660 ILS196654:ILS196660 IVO196654:IVO196660 JFK196654:JFK196660 JPG196654:JPG196660 JZC196654:JZC196660 KIY196654:KIY196660 KSU196654:KSU196660 LCQ196654:LCQ196660 LMM196654:LMM196660 LWI196654:LWI196660 MGE196654:MGE196660 MQA196654:MQA196660 MZW196654:MZW196660 NJS196654:NJS196660 NTO196654:NTO196660 ODK196654:ODK196660 ONG196654:ONG196660 OXC196654:OXC196660 PGY196654:PGY196660 PQU196654:PQU196660 QAQ196654:QAQ196660 QKM196654:QKM196660 QUI196654:QUI196660 REE196654:REE196660 ROA196654:ROA196660 RXW196654:RXW196660 SHS196654:SHS196660 SRO196654:SRO196660 TBK196654:TBK196660 TLG196654:TLG196660 TVC196654:TVC196660 UEY196654:UEY196660 UOU196654:UOU196660 UYQ196654:UYQ196660 VIM196654:VIM196660 VSI196654:VSI196660 WCE196654:WCE196660 WMA196654:WMA196660 WVW196654:WVW196660 O262193:O262199 JK262190:JK262196 TG262190:TG262196 ADC262190:ADC262196 AMY262190:AMY262196 AWU262190:AWU262196 BGQ262190:BGQ262196 BQM262190:BQM262196 CAI262190:CAI262196 CKE262190:CKE262196 CUA262190:CUA262196 DDW262190:DDW262196 DNS262190:DNS262196 DXO262190:DXO262196 EHK262190:EHK262196 ERG262190:ERG262196 FBC262190:FBC262196 FKY262190:FKY262196 FUU262190:FUU262196 GEQ262190:GEQ262196 GOM262190:GOM262196 GYI262190:GYI262196 HIE262190:HIE262196 HSA262190:HSA262196 IBW262190:IBW262196 ILS262190:ILS262196 IVO262190:IVO262196 JFK262190:JFK262196 JPG262190:JPG262196 JZC262190:JZC262196 KIY262190:KIY262196 KSU262190:KSU262196 LCQ262190:LCQ262196 LMM262190:LMM262196 LWI262190:LWI262196 MGE262190:MGE262196 MQA262190:MQA262196 MZW262190:MZW262196 NJS262190:NJS262196 NTO262190:NTO262196 ODK262190:ODK262196 ONG262190:ONG262196 OXC262190:OXC262196 PGY262190:PGY262196 PQU262190:PQU262196 QAQ262190:QAQ262196 QKM262190:QKM262196 QUI262190:QUI262196 REE262190:REE262196 ROA262190:ROA262196 RXW262190:RXW262196 SHS262190:SHS262196 SRO262190:SRO262196 TBK262190:TBK262196 TLG262190:TLG262196 TVC262190:TVC262196 UEY262190:UEY262196 UOU262190:UOU262196 UYQ262190:UYQ262196 VIM262190:VIM262196 VSI262190:VSI262196 WCE262190:WCE262196 WMA262190:WMA262196 WVW262190:WVW262196 O327729:O327735 JK327726:JK327732 TG327726:TG327732 ADC327726:ADC327732 AMY327726:AMY327732 AWU327726:AWU327732 BGQ327726:BGQ327732 BQM327726:BQM327732 CAI327726:CAI327732 CKE327726:CKE327732 CUA327726:CUA327732 DDW327726:DDW327732 DNS327726:DNS327732 DXO327726:DXO327732 EHK327726:EHK327732 ERG327726:ERG327732 FBC327726:FBC327732 FKY327726:FKY327732 FUU327726:FUU327732 GEQ327726:GEQ327732 GOM327726:GOM327732 GYI327726:GYI327732 HIE327726:HIE327732 HSA327726:HSA327732 IBW327726:IBW327732 ILS327726:ILS327732 IVO327726:IVO327732 JFK327726:JFK327732 JPG327726:JPG327732 JZC327726:JZC327732 KIY327726:KIY327732 KSU327726:KSU327732 LCQ327726:LCQ327732 LMM327726:LMM327732 LWI327726:LWI327732 MGE327726:MGE327732 MQA327726:MQA327732 MZW327726:MZW327732 NJS327726:NJS327732 NTO327726:NTO327732 ODK327726:ODK327732 ONG327726:ONG327732 OXC327726:OXC327732 PGY327726:PGY327732 PQU327726:PQU327732 QAQ327726:QAQ327732 QKM327726:QKM327732 QUI327726:QUI327732 REE327726:REE327732 ROA327726:ROA327732 RXW327726:RXW327732 SHS327726:SHS327732 SRO327726:SRO327732 TBK327726:TBK327732 TLG327726:TLG327732 TVC327726:TVC327732 UEY327726:UEY327732 UOU327726:UOU327732 UYQ327726:UYQ327732 VIM327726:VIM327732 VSI327726:VSI327732 WCE327726:WCE327732 WMA327726:WMA327732 WVW327726:WVW327732 O393265:O393271 JK393262:JK393268 TG393262:TG393268 ADC393262:ADC393268 AMY393262:AMY393268 AWU393262:AWU393268 BGQ393262:BGQ393268 BQM393262:BQM393268 CAI393262:CAI393268 CKE393262:CKE393268 CUA393262:CUA393268 DDW393262:DDW393268 DNS393262:DNS393268 DXO393262:DXO393268 EHK393262:EHK393268 ERG393262:ERG393268 FBC393262:FBC393268 FKY393262:FKY393268 FUU393262:FUU393268 GEQ393262:GEQ393268 GOM393262:GOM393268 GYI393262:GYI393268 HIE393262:HIE393268 HSA393262:HSA393268 IBW393262:IBW393268 ILS393262:ILS393268 IVO393262:IVO393268 JFK393262:JFK393268 JPG393262:JPG393268 JZC393262:JZC393268 KIY393262:KIY393268 KSU393262:KSU393268 LCQ393262:LCQ393268 LMM393262:LMM393268 LWI393262:LWI393268 MGE393262:MGE393268 MQA393262:MQA393268 MZW393262:MZW393268 NJS393262:NJS393268 NTO393262:NTO393268 ODK393262:ODK393268 ONG393262:ONG393268 OXC393262:OXC393268 PGY393262:PGY393268 PQU393262:PQU393268 QAQ393262:QAQ393268 QKM393262:QKM393268 QUI393262:QUI393268 REE393262:REE393268 ROA393262:ROA393268 RXW393262:RXW393268 SHS393262:SHS393268 SRO393262:SRO393268 TBK393262:TBK393268 TLG393262:TLG393268 TVC393262:TVC393268 UEY393262:UEY393268 UOU393262:UOU393268 UYQ393262:UYQ393268 VIM393262:VIM393268 VSI393262:VSI393268 WCE393262:WCE393268 WMA393262:WMA393268 WVW393262:WVW393268 O458801:O458807 JK458798:JK458804 TG458798:TG458804 ADC458798:ADC458804 AMY458798:AMY458804 AWU458798:AWU458804 BGQ458798:BGQ458804 BQM458798:BQM458804 CAI458798:CAI458804 CKE458798:CKE458804 CUA458798:CUA458804 DDW458798:DDW458804 DNS458798:DNS458804 DXO458798:DXO458804 EHK458798:EHK458804 ERG458798:ERG458804 FBC458798:FBC458804 FKY458798:FKY458804 FUU458798:FUU458804 GEQ458798:GEQ458804 GOM458798:GOM458804 GYI458798:GYI458804 HIE458798:HIE458804 HSA458798:HSA458804 IBW458798:IBW458804 ILS458798:ILS458804 IVO458798:IVO458804 JFK458798:JFK458804 JPG458798:JPG458804 JZC458798:JZC458804 KIY458798:KIY458804 KSU458798:KSU458804 LCQ458798:LCQ458804 LMM458798:LMM458804 LWI458798:LWI458804 MGE458798:MGE458804 MQA458798:MQA458804 MZW458798:MZW458804 NJS458798:NJS458804 NTO458798:NTO458804 ODK458798:ODK458804 ONG458798:ONG458804 OXC458798:OXC458804 PGY458798:PGY458804 PQU458798:PQU458804 QAQ458798:QAQ458804 QKM458798:QKM458804 QUI458798:QUI458804 REE458798:REE458804 ROA458798:ROA458804 RXW458798:RXW458804 SHS458798:SHS458804 SRO458798:SRO458804 TBK458798:TBK458804 TLG458798:TLG458804 TVC458798:TVC458804 UEY458798:UEY458804 UOU458798:UOU458804 UYQ458798:UYQ458804 VIM458798:VIM458804 VSI458798:VSI458804 WCE458798:WCE458804 WMA458798:WMA458804 WVW458798:WVW458804 O524337:O524343 JK524334:JK524340 TG524334:TG524340 ADC524334:ADC524340 AMY524334:AMY524340 AWU524334:AWU524340 BGQ524334:BGQ524340 BQM524334:BQM524340 CAI524334:CAI524340 CKE524334:CKE524340 CUA524334:CUA524340 DDW524334:DDW524340 DNS524334:DNS524340 DXO524334:DXO524340 EHK524334:EHK524340 ERG524334:ERG524340 FBC524334:FBC524340 FKY524334:FKY524340 FUU524334:FUU524340 GEQ524334:GEQ524340 GOM524334:GOM524340 GYI524334:GYI524340 HIE524334:HIE524340 HSA524334:HSA524340 IBW524334:IBW524340 ILS524334:ILS524340 IVO524334:IVO524340 JFK524334:JFK524340 JPG524334:JPG524340 JZC524334:JZC524340 KIY524334:KIY524340 KSU524334:KSU524340 LCQ524334:LCQ524340 LMM524334:LMM524340 LWI524334:LWI524340 MGE524334:MGE524340 MQA524334:MQA524340 MZW524334:MZW524340 NJS524334:NJS524340 NTO524334:NTO524340 ODK524334:ODK524340 ONG524334:ONG524340 OXC524334:OXC524340 PGY524334:PGY524340 PQU524334:PQU524340 QAQ524334:QAQ524340 QKM524334:QKM524340 QUI524334:QUI524340 REE524334:REE524340 ROA524334:ROA524340 RXW524334:RXW524340 SHS524334:SHS524340 SRO524334:SRO524340 TBK524334:TBK524340 TLG524334:TLG524340 TVC524334:TVC524340 UEY524334:UEY524340 UOU524334:UOU524340 UYQ524334:UYQ524340 VIM524334:VIM524340 VSI524334:VSI524340 WCE524334:WCE524340 WMA524334:WMA524340 WVW524334:WVW524340 O589873:O589879 JK589870:JK589876 TG589870:TG589876 ADC589870:ADC589876 AMY589870:AMY589876 AWU589870:AWU589876 BGQ589870:BGQ589876 BQM589870:BQM589876 CAI589870:CAI589876 CKE589870:CKE589876 CUA589870:CUA589876 DDW589870:DDW589876 DNS589870:DNS589876 DXO589870:DXO589876 EHK589870:EHK589876 ERG589870:ERG589876 FBC589870:FBC589876 FKY589870:FKY589876 FUU589870:FUU589876 GEQ589870:GEQ589876 GOM589870:GOM589876 GYI589870:GYI589876 HIE589870:HIE589876 HSA589870:HSA589876 IBW589870:IBW589876 ILS589870:ILS589876 IVO589870:IVO589876 JFK589870:JFK589876 JPG589870:JPG589876 JZC589870:JZC589876 KIY589870:KIY589876 KSU589870:KSU589876 LCQ589870:LCQ589876 LMM589870:LMM589876 LWI589870:LWI589876 MGE589870:MGE589876 MQA589870:MQA589876 MZW589870:MZW589876 NJS589870:NJS589876 NTO589870:NTO589876 ODK589870:ODK589876 ONG589870:ONG589876 OXC589870:OXC589876 PGY589870:PGY589876 PQU589870:PQU589876 QAQ589870:QAQ589876 QKM589870:QKM589876 QUI589870:QUI589876 REE589870:REE589876 ROA589870:ROA589876 RXW589870:RXW589876 SHS589870:SHS589876 SRO589870:SRO589876 TBK589870:TBK589876 TLG589870:TLG589876 TVC589870:TVC589876 UEY589870:UEY589876 UOU589870:UOU589876 UYQ589870:UYQ589876 VIM589870:VIM589876 VSI589870:VSI589876 WCE589870:WCE589876 WMA589870:WMA589876 WVW589870:WVW589876 O655409:O655415 JK655406:JK655412 TG655406:TG655412 ADC655406:ADC655412 AMY655406:AMY655412 AWU655406:AWU655412 BGQ655406:BGQ655412 BQM655406:BQM655412 CAI655406:CAI655412 CKE655406:CKE655412 CUA655406:CUA655412 DDW655406:DDW655412 DNS655406:DNS655412 DXO655406:DXO655412 EHK655406:EHK655412 ERG655406:ERG655412 FBC655406:FBC655412 FKY655406:FKY655412 FUU655406:FUU655412 GEQ655406:GEQ655412 GOM655406:GOM655412 GYI655406:GYI655412 HIE655406:HIE655412 HSA655406:HSA655412 IBW655406:IBW655412 ILS655406:ILS655412 IVO655406:IVO655412 JFK655406:JFK655412 JPG655406:JPG655412 JZC655406:JZC655412 KIY655406:KIY655412 KSU655406:KSU655412 LCQ655406:LCQ655412 LMM655406:LMM655412 LWI655406:LWI655412 MGE655406:MGE655412 MQA655406:MQA655412 MZW655406:MZW655412 NJS655406:NJS655412 NTO655406:NTO655412 ODK655406:ODK655412 ONG655406:ONG655412 OXC655406:OXC655412 PGY655406:PGY655412 PQU655406:PQU655412 QAQ655406:QAQ655412 QKM655406:QKM655412 QUI655406:QUI655412 REE655406:REE655412 ROA655406:ROA655412 RXW655406:RXW655412 SHS655406:SHS655412 SRO655406:SRO655412 TBK655406:TBK655412 TLG655406:TLG655412 TVC655406:TVC655412 UEY655406:UEY655412 UOU655406:UOU655412 UYQ655406:UYQ655412 VIM655406:VIM655412 VSI655406:VSI655412 WCE655406:WCE655412 WMA655406:WMA655412 WVW655406:WVW655412 O720945:O720951 JK720942:JK720948 TG720942:TG720948 ADC720942:ADC720948 AMY720942:AMY720948 AWU720942:AWU720948 BGQ720942:BGQ720948 BQM720942:BQM720948 CAI720942:CAI720948 CKE720942:CKE720948 CUA720942:CUA720948 DDW720942:DDW720948 DNS720942:DNS720948 DXO720942:DXO720948 EHK720942:EHK720948 ERG720942:ERG720948 FBC720942:FBC720948 FKY720942:FKY720948 FUU720942:FUU720948 GEQ720942:GEQ720948 GOM720942:GOM720948 GYI720942:GYI720948 HIE720942:HIE720948 HSA720942:HSA720948 IBW720942:IBW720948 ILS720942:ILS720948 IVO720942:IVO720948 JFK720942:JFK720948 JPG720942:JPG720948 JZC720942:JZC720948 KIY720942:KIY720948 KSU720942:KSU720948 LCQ720942:LCQ720948 LMM720942:LMM720948 LWI720942:LWI720948 MGE720942:MGE720948 MQA720942:MQA720948 MZW720942:MZW720948 NJS720942:NJS720948 NTO720942:NTO720948 ODK720942:ODK720948 ONG720942:ONG720948 OXC720942:OXC720948 PGY720942:PGY720948 PQU720942:PQU720948 QAQ720942:QAQ720948 QKM720942:QKM720948 QUI720942:QUI720948 REE720942:REE720948 ROA720942:ROA720948 RXW720942:RXW720948 SHS720942:SHS720948 SRO720942:SRO720948 TBK720942:TBK720948 TLG720942:TLG720948 TVC720942:TVC720948 UEY720942:UEY720948 UOU720942:UOU720948 UYQ720942:UYQ720948 VIM720942:VIM720948 VSI720942:VSI720948 WCE720942:WCE720948 WMA720942:WMA720948 WVW720942:WVW720948 O786481:O786487 JK786478:JK786484 TG786478:TG786484 ADC786478:ADC786484 AMY786478:AMY786484 AWU786478:AWU786484 BGQ786478:BGQ786484 BQM786478:BQM786484 CAI786478:CAI786484 CKE786478:CKE786484 CUA786478:CUA786484 DDW786478:DDW786484 DNS786478:DNS786484 DXO786478:DXO786484 EHK786478:EHK786484 ERG786478:ERG786484 FBC786478:FBC786484 FKY786478:FKY786484 FUU786478:FUU786484 GEQ786478:GEQ786484 GOM786478:GOM786484 GYI786478:GYI786484 HIE786478:HIE786484 HSA786478:HSA786484 IBW786478:IBW786484 ILS786478:ILS786484 IVO786478:IVO786484 JFK786478:JFK786484 JPG786478:JPG786484 JZC786478:JZC786484 KIY786478:KIY786484 KSU786478:KSU786484 LCQ786478:LCQ786484 LMM786478:LMM786484 LWI786478:LWI786484 MGE786478:MGE786484 MQA786478:MQA786484 MZW786478:MZW786484 NJS786478:NJS786484 NTO786478:NTO786484 ODK786478:ODK786484 ONG786478:ONG786484 OXC786478:OXC786484 PGY786478:PGY786484 PQU786478:PQU786484 QAQ786478:QAQ786484 QKM786478:QKM786484 QUI786478:QUI786484 REE786478:REE786484 ROA786478:ROA786484 RXW786478:RXW786484 SHS786478:SHS786484 SRO786478:SRO786484 TBK786478:TBK786484 TLG786478:TLG786484 TVC786478:TVC786484 UEY786478:UEY786484 UOU786478:UOU786484 UYQ786478:UYQ786484 VIM786478:VIM786484 VSI786478:VSI786484 WCE786478:WCE786484 WMA786478:WMA786484 WVW786478:WVW786484 O852017:O852023 JK852014:JK852020 TG852014:TG852020 ADC852014:ADC852020 AMY852014:AMY852020 AWU852014:AWU852020 BGQ852014:BGQ852020 BQM852014:BQM852020 CAI852014:CAI852020 CKE852014:CKE852020 CUA852014:CUA852020 DDW852014:DDW852020 DNS852014:DNS852020 DXO852014:DXO852020 EHK852014:EHK852020 ERG852014:ERG852020 FBC852014:FBC852020 FKY852014:FKY852020 FUU852014:FUU852020 GEQ852014:GEQ852020 GOM852014:GOM852020 GYI852014:GYI852020 HIE852014:HIE852020 HSA852014:HSA852020 IBW852014:IBW852020 ILS852014:ILS852020 IVO852014:IVO852020 JFK852014:JFK852020 JPG852014:JPG852020 JZC852014:JZC852020 KIY852014:KIY852020 KSU852014:KSU852020 LCQ852014:LCQ852020 LMM852014:LMM852020 LWI852014:LWI852020 MGE852014:MGE852020 MQA852014:MQA852020 MZW852014:MZW852020 NJS852014:NJS852020 NTO852014:NTO852020 ODK852014:ODK852020 ONG852014:ONG852020 OXC852014:OXC852020 PGY852014:PGY852020 PQU852014:PQU852020 QAQ852014:QAQ852020 QKM852014:QKM852020 QUI852014:QUI852020 REE852014:REE852020 ROA852014:ROA852020 RXW852014:RXW852020 SHS852014:SHS852020 SRO852014:SRO852020 TBK852014:TBK852020 TLG852014:TLG852020 TVC852014:TVC852020 UEY852014:UEY852020 UOU852014:UOU852020 UYQ852014:UYQ852020 VIM852014:VIM852020 VSI852014:VSI852020 WCE852014:WCE852020 WMA852014:WMA852020 WVW852014:WVW852020 O917553:O917559 JK917550:JK917556 TG917550:TG917556 ADC917550:ADC917556 AMY917550:AMY917556 AWU917550:AWU917556 BGQ917550:BGQ917556 BQM917550:BQM917556 CAI917550:CAI917556 CKE917550:CKE917556 CUA917550:CUA917556 DDW917550:DDW917556 DNS917550:DNS917556 DXO917550:DXO917556 EHK917550:EHK917556 ERG917550:ERG917556 FBC917550:FBC917556 FKY917550:FKY917556 FUU917550:FUU917556 GEQ917550:GEQ917556 GOM917550:GOM917556 GYI917550:GYI917556 HIE917550:HIE917556 HSA917550:HSA917556 IBW917550:IBW917556 ILS917550:ILS917556 IVO917550:IVO917556 JFK917550:JFK917556 JPG917550:JPG917556 JZC917550:JZC917556 KIY917550:KIY917556 KSU917550:KSU917556 LCQ917550:LCQ917556 LMM917550:LMM917556 LWI917550:LWI917556 MGE917550:MGE917556 MQA917550:MQA917556 MZW917550:MZW917556 NJS917550:NJS917556 NTO917550:NTO917556 ODK917550:ODK917556 ONG917550:ONG917556 OXC917550:OXC917556 PGY917550:PGY917556 PQU917550:PQU917556 QAQ917550:QAQ917556 QKM917550:QKM917556 QUI917550:QUI917556 REE917550:REE917556 ROA917550:ROA917556 RXW917550:RXW917556 SHS917550:SHS917556 SRO917550:SRO917556 TBK917550:TBK917556 TLG917550:TLG917556 TVC917550:TVC917556 UEY917550:UEY917556 UOU917550:UOU917556 UYQ917550:UYQ917556 VIM917550:VIM917556 VSI917550:VSI917556 WCE917550:WCE917556 WMA917550:WMA917556 WVW917550:WVW917556 O983089:O983095 JK983086:JK983092 TG983086:TG983092 ADC983086:ADC983092 AMY983086:AMY983092 AWU983086:AWU983092 BGQ983086:BGQ983092 BQM983086:BQM983092 CAI983086:CAI983092 CKE983086:CKE983092 CUA983086:CUA983092 DDW983086:DDW983092 DNS983086:DNS983092 DXO983086:DXO983092 EHK983086:EHK983092 ERG983086:ERG983092 FBC983086:FBC983092 FKY983086:FKY983092 FUU983086:FUU983092 GEQ983086:GEQ983092 GOM983086:GOM983092 GYI983086:GYI983092 HIE983086:HIE983092 HSA983086:HSA983092 IBW983086:IBW983092 ILS983086:ILS983092 IVO983086:IVO983092 JFK983086:JFK983092 JPG983086:JPG983092 JZC983086:JZC983092 KIY983086:KIY983092 KSU983086:KSU983092 LCQ983086:LCQ983092 LMM983086:LMM983092 LWI983086:LWI983092 MGE983086:MGE983092 MQA983086:MQA983092 MZW983086:MZW983092 NJS983086:NJS983092 NTO983086:NTO983092 ODK983086:ODK983092 ONG983086:ONG983092 OXC983086:OXC983092 PGY983086:PGY983092 PQU983086:PQU983092 QAQ983086:QAQ983092 QKM983086:QKM983092 QUI983086:QUI983092 REE983086:REE983092 ROA983086:ROA983092 RXW983086:RXW983092 SHS983086:SHS983092 SRO983086:SRO983092 TBK983086:TBK983092 TLG983086:TLG983092 TVC983086:TVC983092 UEY983086:UEY983092 UOU983086:UOU983092 UYQ983086:UYQ983092 VIM983086:VIM983092 VSI983086:VSI983092 WCE983086:WCE983092 WMA983086:WMA983092 WVW983086:WVW983092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80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6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52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8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4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60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6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32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8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4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40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6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12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8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4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94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30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6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202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8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4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10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6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82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8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4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90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6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62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8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O22:O26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O65597:O65601 JK65594:JK65598 TG65594:TG65598 ADC65594:ADC65598 AMY65594:AMY65598 AWU65594:AWU65598 BGQ65594:BGQ65598 BQM65594:BQM65598 CAI65594:CAI65598 CKE65594:CKE65598 CUA65594:CUA65598 DDW65594:DDW65598 DNS65594:DNS65598 DXO65594:DXO65598 EHK65594:EHK65598 ERG65594:ERG65598 FBC65594:FBC65598 FKY65594:FKY65598 FUU65594:FUU65598 GEQ65594:GEQ65598 GOM65594:GOM65598 GYI65594:GYI65598 HIE65594:HIE65598 HSA65594:HSA65598 IBW65594:IBW65598 ILS65594:ILS65598 IVO65594:IVO65598 JFK65594:JFK65598 JPG65594:JPG65598 JZC65594:JZC65598 KIY65594:KIY65598 KSU65594:KSU65598 LCQ65594:LCQ65598 LMM65594:LMM65598 LWI65594:LWI65598 MGE65594:MGE65598 MQA65594:MQA65598 MZW65594:MZW65598 NJS65594:NJS65598 NTO65594:NTO65598 ODK65594:ODK65598 ONG65594:ONG65598 OXC65594:OXC65598 PGY65594:PGY65598 PQU65594:PQU65598 QAQ65594:QAQ65598 QKM65594:QKM65598 QUI65594:QUI65598 REE65594:REE65598 ROA65594:ROA65598 RXW65594:RXW65598 SHS65594:SHS65598 SRO65594:SRO65598 TBK65594:TBK65598 TLG65594:TLG65598 TVC65594:TVC65598 UEY65594:UEY65598 UOU65594:UOU65598 UYQ65594:UYQ65598 VIM65594:VIM65598 VSI65594:VSI65598 WCE65594:WCE65598 WMA65594:WMA65598 WVW65594:WVW65598 O131133:O131137 JK131130:JK131134 TG131130:TG131134 ADC131130:ADC131134 AMY131130:AMY131134 AWU131130:AWU131134 BGQ131130:BGQ131134 BQM131130:BQM131134 CAI131130:CAI131134 CKE131130:CKE131134 CUA131130:CUA131134 DDW131130:DDW131134 DNS131130:DNS131134 DXO131130:DXO131134 EHK131130:EHK131134 ERG131130:ERG131134 FBC131130:FBC131134 FKY131130:FKY131134 FUU131130:FUU131134 GEQ131130:GEQ131134 GOM131130:GOM131134 GYI131130:GYI131134 HIE131130:HIE131134 HSA131130:HSA131134 IBW131130:IBW131134 ILS131130:ILS131134 IVO131130:IVO131134 JFK131130:JFK131134 JPG131130:JPG131134 JZC131130:JZC131134 KIY131130:KIY131134 KSU131130:KSU131134 LCQ131130:LCQ131134 LMM131130:LMM131134 LWI131130:LWI131134 MGE131130:MGE131134 MQA131130:MQA131134 MZW131130:MZW131134 NJS131130:NJS131134 NTO131130:NTO131134 ODK131130:ODK131134 ONG131130:ONG131134 OXC131130:OXC131134 PGY131130:PGY131134 PQU131130:PQU131134 QAQ131130:QAQ131134 QKM131130:QKM131134 QUI131130:QUI131134 REE131130:REE131134 ROA131130:ROA131134 RXW131130:RXW131134 SHS131130:SHS131134 SRO131130:SRO131134 TBK131130:TBK131134 TLG131130:TLG131134 TVC131130:TVC131134 UEY131130:UEY131134 UOU131130:UOU131134 UYQ131130:UYQ131134 VIM131130:VIM131134 VSI131130:VSI131134 WCE131130:WCE131134 WMA131130:WMA131134 WVW131130:WVW131134 O196669:O196673 JK196666:JK196670 TG196666:TG196670 ADC196666:ADC196670 AMY196666:AMY196670 AWU196666:AWU196670 BGQ196666:BGQ196670 BQM196666:BQM196670 CAI196666:CAI196670 CKE196666:CKE196670 CUA196666:CUA196670 DDW196666:DDW196670 DNS196666:DNS196670 DXO196666:DXO196670 EHK196666:EHK196670 ERG196666:ERG196670 FBC196666:FBC196670 FKY196666:FKY196670 FUU196666:FUU196670 GEQ196666:GEQ196670 GOM196666:GOM196670 GYI196666:GYI196670 HIE196666:HIE196670 HSA196666:HSA196670 IBW196666:IBW196670 ILS196666:ILS196670 IVO196666:IVO196670 JFK196666:JFK196670 JPG196666:JPG196670 JZC196666:JZC196670 KIY196666:KIY196670 KSU196666:KSU196670 LCQ196666:LCQ196670 LMM196666:LMM196670 LWI196666:LWI196670 MGE196666:MGE196670 MQA196666:MQA196670 MZW196666:MZW196670 NJS196666:NJS196670 NTO196666:NTO196670 ODK196666:ODK196670 ONG196666:ONG196670 OXC196666:OXC196670 PGY196666:PGY196670 PQU196666:PQU196670 QAQ196666:QAQ196670 QKM196666:QKM196670 QUI196666:QUI196670 REE196666:REE196670 ROA196666:ROA196670 RXW196666:RXW196670 SHS196666:SHS196670 SRO196666:SRO196670 TBK196666:TBK196670 TLG196666:TLG196670 TVC196666:TVC196670 UEY196666:UEY196670 UOU196666:UOU196670 UYQ196666:UYQ196670 VIM196666:VIM196670 VSI196666:VSI196670 WCE196666:WCE196670 WMA196666:WMA196670 WVW196666:WVW196670 O262205:O262209 JK262202:JK262206 TG262202:TG262206 ADC262202:ADC262206 AMY262202:AMY262206 AWU262202:AWU262206 BGQ262202:BGQ262206 BQM262202:BQM262206 CAI262202:CAI262206 CKE262202:CKE262206 CUA262202:CUA262206 DDW262202:DDW262206 DNS262202:DNS262206 DXO262202:DXO262206 EHK262202:EHK262206 ERG262202:ERG262206 FBC262202:FBC262206 FKY262202:FKY262206 FUU262202:FUU262206 GEQ262202:GEQ262206 GOM262202:GOM262206 GYI262202:GYI262206 HIE262202:HIE262206 HSA262202:HSA262206 IBW262202:IBW262206 ILS262202:ILS262206 IVO262202:IVO262206 JFK262202:JFK262206 JPG262202:JPG262206 JZC262202:JZC262206 KIY262202:KIY262206 KSU262202:KSU262206 LCQ262202:LCQ262206 LMM262202:LMM262206 LWI262202:LWI262206 MGE262202:MGE262206 MQA262202:MQA262206 MZW262202:MZW262206 NJS262202:NJS262206 NTO262202:NTO262206 ODK262202:ODK262206 ONG262202:ONG262206 OXC262202:OXC262206 PGY262202:PGY262206 PQU262202:PQU262206 QAQ262202:QAQ262206 QKM262202:QKM262206 QUI262202:QUI262206 REE262202:REE262206 ROA262202:ROA262206 RXW262202:RXW262206 SHS262202:SHS262206 SRO262202:SRO262206 TBK262202:TBK262206 TLG262202:TLG262206 TVC262202:TVC262206 UEY262202:UEY262206 UOU262202:UOU262206 UYQ262202:UYQ262206 VIM262202:VIM262206 VSI262202:VSI262206 WCE262202:WCE262206 WMA262202:WMA262206 WVW262202:WVW262206 O327741:O327745 JK327738:JK327742 TG327738:TG327742 ADC327738:ADC327742 AMY327738:AMY327742 AWU327738:AWU327742 BGQ327738:BGQ327742 BQM327738:BQM327742 CAI327738:CAI327742 CKE327738:CKE327742 CUA327738:CUA327742 DDW327738:DDW327742 DNS327738:DNS327742 DXO327738:DXO327742 EHK327738:EHK327742 ERG327738:ERG327742 FBC327738:FBC327742 FKY327738:FKY327742 FUU327738:FUU327742 GEQ327738:GEQ327742 GOM327738:GOM327742 GYI327738:GYI327742 HIE327738:HIE327742 HSA327738:HSA327742 IBW327738:IBW327742 ILS327738:ILS327742 IVO327738:IVO327742 JFK327738:JFK327742 JPG327738:JPG327742 JZC327738:JZC327742 KIY327738:KIY327742 KSU327738:KSU327742 LCQ327738:LCQ327742 LMM327738:LMM327742 LWI327738:LWI327742 MGE327738:MGE327742 MQA327738:MQA327742 MZW327738:MZW327742 NJS327738:NJS327742 NTO327738:NTO327742 ODK327738:ODK327742 ONG327738:ONG327742 OXC327738:OXC327742 PGY327738:PGY327742 PQU327738:PQU327742 QAQ327738:QAQ327742 QKM327738:QKM327742 QUI327738:QUI327742 REE327738:REE327742 ROA327738:ROA327742 RXW327738:RXW327742 SHS327738:SHS327742 SRO327738:SRO327742 TBK327738:TBK327742 TLG327738:TLG327742 TVC327738:TVC327742 UEY327738:UEY327742 UOU327738:UOU327742 UYQ327738:UYQ327742 VIM327738:VIM327742 VSI327738:VSI327742 WCE327738:WCE327742 WMA327738:WMA327742 WVW327738:WVW327742 O393277:O393281 JK393274:JK393278 TG393274:TG393278 ADC393274:ADC393278 AMY393274:AMY393278 AWU393274:AWU393278 BGQ393274:BGQ393278 BQM393274:BQM393278 CAI393274:CAI393278 CKE393274:CKE393278 CUA393274:CUA393278 DDW393274:DDW393278 DNS393274:DNS393278 DXO393274:DXO393278 EHK393274:EHK393278 ERG393274:ERG393278 FBC393274:FBC393278 FKY393274:FKY393278 FUU393274:FUU393278 GEQ393274:GEQ393278 GOM393274:GOM393278 GYI393274:GYI393278 HIE393274:HIE393278 HSA393274:HSA393278 IBW393274:IBW393278 ILS393274:ILS393278 IVO393274:IVO393278 JFK393274:JFK393278 JPG393274:JPG393278 JZC393274:JZC393278 KIY393274:KIY393278 KSU393274:KSU393278 LCQ393274:LCQ393278 LMM393274:LMM393278 LWI393274:LWI393278 MGE393274:MGE393278 MQA393274:MQA393278 MZW393274:MZW393278 NJS393274:NJS393278 NTO393274:NTO393278 ODK393274:ODK393278 ONG393274:ONG393278 OXC393274:OXC393278 PGY393274:PGY393278 PQU393274:PQU393278 QAQ393274:QAQ393278 QKM393274:QKM393278 QUI393274:QUI393278 REE393274:REE393278 ROA393274:ROA393278 RXW393274:RXW393278 SHS393274:SHS393278 SRO393274:SRO393278 TBK393274:TBK393278 TLG393274:TLG393278 TVC393274:TVC393278 UEY393274:UEY393278 UOU393274:UOU393278 UYQ393274:UYQ393278 VIM393274:VIM393278 VSI393274:VSI393278 WCE393274:WCE393278 WMA393274:WMA393278 WVW393274:WVW393278 O458813:O458817 JK458810:JK458814 TG458810:TG458814 ADC458810:ADC458814 AMY458810:AMY458814 AWU458810:AWU458814 BGQ458810:BGQ458814 BQM458810:BQM458814 CAI458810:CAI458814 CKE458810:CKE458814 CUA458810:CUA458814 DDW458810:DDW458814 DNS458810:DNS458814 DXO458810:DXO458814 EHK458810:EHK458814 ERG458810:ERG458814 FBC458810:FBC458814 FKY458810:FKY458814 FUU458810:FUU458814 GEQ458810:GEQ458814 GOM458810:GOM458814 GYI458810:GYI458814 HIE458810:HIE458814 HSA458810:HSA458814 IBW458810:IBW458814 ILS458810:ILS458814 IVO458810:IVO458814 JFK458810:JFK458814 JPG458810:JPG458814 JZC458810:JZC458814 KIY458810:KIY458814 KSU458810:KSU458814 LCQ458810:LCQ458814 LMM458810:LMM458814 LWI458810:LWI458814 MGE458810:MGE458814 MQA458810:MQA458814 MZW458810:MZW458814 NJS458810:NJS458814 NTO458810:NTO458814 ODK458810:ODK458814 ONG458810:ONG458814 OXC458810:OXC458814 PGY458810:PGY458814 PQU458810:PQU458814 QAQ458810:QAQ458814 QKM458810:QKM458814 QUI458810:QUI458814 REE458810:REE458814 ROA458810:ROA458814 RXW458810:RXW458814 SHS458810:SHS458814 SRO458810:SRO458814 TBK458810:TBK458814 TLG458810:TLG458814 TVC458810:TVC458814 UEY458810:UEY458814 UOU458810:UOU458814 UYQ458810:UYQ458814 VIM458810:VIM458814 VSI458810:VSI458814 WCE458810:WCE458814 WMA458810:WMA458814 WVW458810:WVW458814 O524349:O524353 JK524346:JK524350 TG524346:TG524350 ADC524346:ADC524350 AMY524346:AMY524350 AWU524346:AWU524350 BGQ524346:BGQ524350 BQM524346:BQM524350 CAI524346:CAI524350 CKE524346:CKE524350 CUA524346:CUA524350 DDW524346:DDW524350 DNS524346:DNS524350 DXO524346:DXO524350 EHK524346:EHK524350 ERG524346:ERG524350 FBC524346:FBC524350 FKY524346:FKY524350 FUU524346:FUU524350 GEQ524346:GEQ524350 GOM524346:GOM524350 GYI524346:GYI524350 HIE524346:HIE524350 HSA524346:HSA524350 IBW524346:IBW524350 ILS524346:ILS524350 IVO524346:IVO524350 JFK524346:JFK524350 JPG524346:JPG524350 JZC524346:JZC524350 KIY524346:KIY524350 KSU524346:KSU524350 LCQ524346:LCQ524350 LMM524346:LMM524350 LWI524346:LWI524350 MGE524346:MGE524350 MQA524346:MQA524350 MZW524346:MZW524350 NJS524346:NJS524350 NTO524346:NTO524350 ODK524346:ODK524350 ONG524346:ONG524350 OXC524346:OXC524350 PGY524346:PGY524350 PQU524346:PQU524350 QAQ524346:QAQ524350 QKM524346:QKM524350 QUI524346:QUI524350 REE524346:REE524350 ROA524346:ROA524350 RXW524346:RXW524350 SHS524346:SHS524350 SRO524346:SRO524350 TBK524346:TBK524350 TLG524346:TLG524350 TVC524346:TVC524350 UEY524346:UEY524350 UOU524346:UOU524350 UYQ524346:UYQ524350 VIM524346:VIM524350 VSI524346:VSI524350 WCE524346:WCE524350 WMA524346:WMA524350 WVW524346:WVW524350 O589885:O589889 JK589882:JK589886 TG589882:TG589886 ADC589882:ADC589886 AMY589882:AMY589886 AWU589882:AWU589886 BGQ589882:BGQ589886 BQM589882:BQM589886 CAI589882:CAI589886 CKE589882:CKE589886 CUA589882:CUA589886 DDW589882:DDW589886 DNS589882:DNS589886 DXO589882:DXO589886 EHK589882:EHK589886 ERG589882:ERG589886 FBC589882:FBC589886 FKY589882:FKY589886 FUU589882:FUU589886 GEQ589882:GEQ589886 GOM589882:GOM589886 GYI589882:GYI589886 HIE589882:HIE589886 HSA589882:HSA589886 IBW589882:IBW589886 ILS589882:ILS589886 IVO589882:IVO589886 JFK589882:JFK589886 JPG589882:JPG589886 JZC589882:JZC589886 KIY589882:KIY589886 KSU589882:KSU589886 LCQ589882:LCQ589886 LMM589882:LMM589886 LWI589882:LWI589886 MGE589882:MGE589886 MQA589882:MQA589886 MZW589882:MZW589886 NJS589882:NJS589886 NTO589882:NTO589886 ODK589882:ODK589886 ONG589882:ONG589886 OXC589882:OXC589886 PGY589882:PGY589886 PQU589882:PQU589886 QAQ589882:QAQ589886 QKM589882:QKM589886 QUI589882:QUI589886 REE589882:REE589886 ROA589882:ROA589886 RXW589882:RXW589886 SHS589882:SHS589886 SRO589882:SRO589886 TBK589882:TBK589886 TLG589882:TLG589886 TVC589882:TVC589886 UEY589882:UEY589886 UOU589882:UOU589886 UYQ589882:UYQ589886 VIM589882:VIM589886 VSI589882:VSI589886 WCE589882:WCE589886 WMA589882:WMA589886 WVW589882:WVW589886 O655421:O655425 JK655418:JK655422 TG655418:TG655422 ADC655418:ADC655422 AMY655418:AMY655422 AWU655418:AWU655422 BGQ655418:BGQ655422 BQM655418:BQM655422 CAI655418:CAI655422 CKE655418:CKE655422 CUA655418:CUA655422 DDW655418:DDW655422 DNS655418:DNS655422 DXO655418:DXO655422 EHK655418:EHK655422 ERG655418:ERG655422 FBC655418:FBC655422 FKY655418:FKY655422 FUU655418:FUU655422 GEQ655418:GEQ655422 GOM655418:GOM655422 GYI655418:GYI655422 HIE655418:HIE655422 HSA655418:HSA655422 IBW655418:IBW655422 ILS655418:ILS655422 IVO655418:IVO655422 JFK655418:JFK655422 JPG655418:JPG655422 JZC655418:JZC655422 KIY655418:KIY655422 KSU655418:KSU655422 LCQ655418:LCQ655422 LMM655418:LMM655422 LWI655418:LWI655422 MGE655418:MGE655422 MQA655418:MQA655422 MZW655418:MZW655422 NJS655418:NJS655422 NTO655418:NTO655422 ODK655418:ODK655422 ONG655418:ONG655422 OXC655418:OXC655422 PGY655418:PGY655422 PQU655418:PQU655422 QAQ655418:QAQ655422 QKM655418:QKM655422 QUI655418:QUI655422 REE655418:REE655422 ROA655418:ROA655422 RXW655418:RXW655422 SHS655418:SHS655422 SRO655418:SRO655422 TBK655418:TBK655422 TLG655418:TLG655422 TVC655418:TVC655422 UEY655418:UEY655422 UOU655418:UOU655422 UYQ655418:UYQ655422 VIM655418:VIM655422 VSI655418:VSI655422 WCE655418:WCE655422 WMA655418:WMA655422 WVW655418:WVW655422 O720957:O720961 JK720954:JK720958 TG720954:TG720958 ADC720954:ADC720958 AMY720954:AMY720958 AWU720954:AWU720958 BGQ720954:BGQ720958 BQM720954:BQM720958 CAI720954:CAI720958 CKE720954:CKE720958 CUA720954:CUA720958 DDW720954:DDW720958 DNS720954:DNS720958 DXO720954:DXO720958 EHK720954:EHK720958 ERG720954:ERG720958 FBC720954:FBC720958 FKY720954:FKY720958 FUU720954:FUU720958 GEQ720954:GEQ720958 GOM720954:GOM720958 GYI720954:GYI720958 HIE720954:HIE720958 HSA720954:HSA720958 IBW720954:IBW720958 ILS720954:ILS720958 IVO720954:IVO720958 JFK720954:JFK720958 JPG720954:JPG720958 JZC720954:JZC720958 KIY720954:KIY720958 KSU720954:KSU720958 LCQ720954:LCQ720958 LMM720954:LMM720958 LWI720954:LWI720958 MGE720954:MGE720958 MQA720954:MQA720958 MZW720954:MZW720958 NJS720954:NJS720958 NTO720954:NTO720958 ODK720954:ODK720958 ONG720954:ONG720958 OXC720954:OXC720958 PGY720954:PGY720958 PQU720954:PQU720958 QAQ720954:QAQ720958 QKM720954:QKM720958 QUI720954:QUI720958 REE720954:REE720958 ROA720954:ROA720958 RXW720954:RXW720958 SHS720954:SHS720958 SRO720954:SRO720958 TBK720954:TBK720958 TLG720954:TLG720958 TVC720954:TVC720958 UEY720954:UEY720958 UOU720954:UOU720958 UYQ720954:UYQ720958 VIM720954:VIM720958 VSI720954:VSI720958 WCE720954:WCE720958 WMA720954:WMA720958 WVW720954:WVW720958 O786493:O786497 JK786490:JK786494 TG786490:TG786494 ADC786490:ADC786494 AMY786490:AMY786494 AWU786490:AWU786494 BGQ786490:BGQ786494 BQM786490:BQM786494 CAI786490:CAI786494 CKE786490:CKE786494 CUA786490:CUA786494 DDW786490:DDW786494 DNS786490:DNS786494 DXO786490:DXO786494 EHK786490:EHK786494 ERG786490:ERG786494 FBC786490:FBC786494 FKY786490:FKY786494 FUU786490:FUU786494 GEQ786490:GEQ786494 GOM786490:GOM786494 GYI786490:GYI786494 HIE786490:HIE786494 HSA786490:HSA786494 IBW786490:IBW786494 ILS786490:ILS786494 IVO786490:IVO786494 JFK786490:JFK786494 JPG786490:JPG786494 JZC786490:JZC786494 KIY786490:KIY786494 KSU786490:KSU786494 LCQ786490:LCQ786494 LMM786490:LMM786494 LWI786490:LWI786494 MGE786490:MGE786494 MQA786490:MQA786494 MZW786490:MZW786494 NJS786490:NJS786494 NTO786490:NTO786494 ODK786490:ODK786494 ONG786490:ONG786494 OXC786490:OXC786494 PGY786490:PGY786494 PQU786490:PQU786494 QAQ786490:QAQ786494 QKM786490:QKM786494 QUI786490:QUI786494 REE786490:REE786494 ROA786490:ROA786494 RXW786490:RXW786494 SHS786490:SHS786494 SRO786490:SRO786494 TBK786490:TBK786494 TLG786490:TLG786494 TVC786490:TVC786494 UEY786490:UEY786494 UOU786490:UOU786494 UYQ786490:UYQ786494 VIM786490:VIM786494 VSI786490:VSI786494 WCE786490:WCE786494 WMA786490:WMA786494 WVW786490:WVW786494 O852029:O852033 JK852026:JK852030 TG852026:TG852030 ADC852026:ADC852030 AMY852026:AMY852030 AWU852026:AWU852030 BGQ852026:BGQ852030 BQM852026:BQM852030 CAI852026:CAI852030 CKE852026:CKE852030 CUA852026:CUA852030 DDW852026:DDW852030 DNS852026:DNS852030 DXO852026:DXO852030 EHK852026:EHK852030 ERG852026:ERG852030 FBC852026:FBC852030 FKY852026:FKY852030 FUU852026:FUU852030 GEQ852026:GEQ852030 GOM852026:GOM852030 GYI852026:GYI852030 HIE852026:HIE852030 HSA852026:HSA852030 IBW852026:IBW852030 ILS852026:ILS852030 IVO852026:IVO852030 JFK852026:JFK852030 JPG852026:JPG852030 JZC852026:JZC852030 KIY852026:KIY852030 KSU852026:KSU852030 LCQ852026:LCQ852030 LMM852026:LMM852030 LWI852026:LWI852030 MGE852026:MGE852030 MQA852026:MQA852030 MZW852026:MZW852030 NJS852026:NJS852030 NTO852026:NTO852030 ODK852026:ODK852030 ONG852026:ONG852030 OXC852026:OXC852030 PGY852026:PGY852030 PQU852026:PQU852030 QAQ852026:QAQ852030 QKM852026:QKM852030 QUI852026:QUI852030 REE852026:REE852030 ROA852026:ROA852030 RXW852026:RXW852030 SHS852026:SHS852030 SRO852026:SRO852030 TBK852026:TBK852030 TLG852026:TLG852030 TVC852026:TVC852030 UEY852026:UEY852030 UOU852026:UOU852030 UYQ852026:UYQ852030 VIM852026:VIM852030 VSI852026:VSI852030 WCE852026:WCE852030 WMA852026:WMA852030 WVW852026:WVW852030 O917565:O917569 JK917562:JK917566 TG917562:TG917566 ADC917562:ADC917566 AMY917562:AMY917566 AWU917562:AWU917566 BGQ917562:BGQ917566 BQM917562:BQM917566 CAI917562:CAI917566 CKE917562:CKE917566 CUA917562:CUA917566 DDW917562:DDW917566 DNS917562:DNS917566 DXO917562:DXO917566 EHK917562:EHK917566 ERG917562:ERG917566 FBC917562:FBC917566 FKY917562:FKY917566 FUU917562:FUU917566 GEQ917562:GEQ917566 GOM917562:GOM917566 GYI917562:GYI917566 HIE917562:HIE917566 HSA917562:HSA917566 IBW917562:IBW917566 ILS917562:ILS917566 IVO917562:IVO917566 JFK917562:JFK917566 JPG917562:JPG917566 JZC917562:JZC917566 KIY917562:KIY917566 KSU917562:KSU917566 LCQ917562:LCQ917566 LMM917562:LMM917566 LWI917562:LWI917566 MGE917562:MGE917566 MQA917562:MQA917566 MZW917562:MZW917566 NJS917562:NJS917566 NTO917562:NTO917566 ODK917562:ODK917566 ONG917562:ONG917566 OXC917562:OXC917566 PGY917562:PGY917566 PQU917562:PQU917566 QAQ917562:QAQ917566 QKM917562:QKM917566 QUI917562:QUI917566 REE917562:REE917566 ROA917562:ROA917566 RXW917562:RXW917566 SHS917562:SHS917566 SRO917562:SRO917566 TBK917562:TBK917566 TLG917562:TLG917566 TVC917562:TVC917566 UEY917562:UEY917566 UOU917562:UOU917566 UYQ917562:UYQ917566 VIM917562:VIM917566 VSI917562:VSI917566 WCE917562:WCE917566 WMA917562:WMA917566 WVW917562:WVW917566 O983101:O983105 JK983098:JK983102 TG983098:TG983102 ADC983098:ADC983102 AMY983098:AMY983102 AWU983098:AWU983102 BGQ983098:BGQ983102 BQM983098:BQM983102 CAI983098:CAI983102 CKE983098:CKE983102 CUA983098:CUA983102 DDW983098:DDW983102 DNS983098:DNS983102 DXO983098:DXO983102 EHK983098:EHK983102 ERG983098:ERG983102 FBC983098:FBC983102 FKY983098:FKY983102 FUU983098:FUU983102 GEQ983098:GEQ983102 GOM983098:GOM983102 GYI983098:GYI983102 HIE983098:HIE983102 HSA983098:HSA983102 IBW983098:IBW983102 ILS983098:ILS983102 IVO983098:IVO983102 JFK983098:JFK983102 JPG983098:JPG983102 JZC983098:JZC983102 KIY983098:KIY983102 KSU983098:KSU983102 LCQ983098:LCQ983102 LMM983098:LMM983102 LWI983098:LWI983102 MGE983098:MGE983102 MQA983098:MQA983102 MZW983098:MZW983102 NJS983098:NJS983102 NTO983098:NTO983102 ODK983098:ODK983102 ONG983098:ONG983102 OXC983098:OXC983102 PGY983098:PGY983102 PQU983098:PQU983102 QAQ983098:QAQ983102 QKM983098:QKM983102 QUI983098:QUI983102 REE983098:REE983102 ROA983098:ROA983102 RXW983098:RXW983102 SHS983098:SHS983102 SRO983098:SRO983102 TBK983098:TBK983102 TLG983098:TLG983102 TVC983098:TVC983102 UEY983098:UEY983102 UOU983098:UOU983102 UYQ983098:UYQ983102 VIM983098:VIM983102 VSI983098:VSI983102 WCE983098:WCE983102 WMA983098:WMA983102 WVW983098:WVW983102" xr:uid="{638CBA3C-6A04-4F15-9F3C-833D4649CCD8}"/>
  </dataValidations>
  <hyperlinks>
    <hyperlink ref="B3:C3" location="Content!A1" display="Content (Inhaltsverzeichnis)" xr:uid="{A7107448-6B23-43C6-887C-EECCC3F24E4A}"/>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pageSetUpPr fitToPage="1"/>
  </sheetPr>
  <dimension ref="A1:T593"/>
  <sheetViews>
    <sheetView workbookViewId="0">
      <selection activeCell="A2" sqref="A2"/>
    </sheetView>
  </sheetViews>
  <sheetFormatPr baseColWidth="10" defaultColWidth="11.42578125" defaultRowHeight="15" x14ac:dyDescent="0.25"/>
  <cols>
    <col min="1" max="1" width="4.85546875" customWidth="1"/>
    <col min="2" max="3" width="5.140625" customWidth="1"/>
    <col min="4" max="4" width="5.7109375" customWidth="1"/>
    <col min="5" max="6" width="5.85546875" customWidth="1"/>
    <col min="7" max="7" width="25" customWidth="1"/>
    <col min="8" max="8" width="27.140625" customWidth="1"/>
    <col min="9" max="9" width="24.7109375" customWidth="1"/>
    <col min="10" max="10" width="14.42578125" customWidth="1"/>
    <col min="11" max="11" width="32.140625" customWidth="1"/>
    <col min="12" max="12" width="29.42578125" customWidth="1"/>
    <col min="13" max="13" width="6.85546875" customWidth="1"/>
    <col min="14" max="14" width="8.85546875" customWidth="1"/>
    <col min="15" max="16" width="19.42578125" style="712" customWidth="1"/>
  </cols>
  <sheetData>
    <row r="1" spans="1:16" s="58" customFormat="1" ht="8.25" customHeight="1" x14ac:dyDescent="0.2">
      <c r="A1" s="153"/>
      <c r="B1" s="27"/>
      <c r="C1" s="27"/>
      <c r="D1" s="27"/>
      <c r="E1" s="27"/>
      <c r="F1" s="27"/>
      <c r="G1" s="27"/>
      <c r="H1" s="27"/>
      <c r="I1" s="27"/>
      <c r="J1" s="27"/>
      <c r="K1" s="27"/>
      <c r="L1" s="27"/>
      <c r="M1" s="27"/>
      <c r="O1" s="710"/>
      <c r="P1" s="710"/>
    </row>
    <row r="2" spans="1:16" s="58" customFormat="1" ht="46.5" customHeight="1" x14ac:dyDescent="0.25">
      <c r="B2" s="1402" t="s">
        <v>2300</v>
      </c>
      <c r="C2" s="1402"/>
      <c r="D2" s="1402"/>
      <c r="E2" s="1402"/>
      <c r="F2" s="1402"/>
      <c r="G2" s="1402"/>
      <c r="H2" s="1402"/>
      <c r="I2" s="154"/>
      <c r="J2" s="27"/>
      <c r="K2" s="27"/>
      <c r="L2" s="27"/>
      <c r="M2" s="27"/>
      <c r="O2" s="710"/>
      <c r="P2" s="710"/>
    </row>
    <row r="3" spans="1:16" s="1" customFormat="1" ht="21" customHeight="1" thickBot="1" x14ac:dyDescent="0.3">
      <c r="B3" s="2027" t="s">
        <v>842</v>
      </c>
      <c r="C3" s="2027"/>
      <c r="D3" s="2027"/>
      <c r="E3" s="2027"/>
      <c r="F3" s="2027"/>
      <c r="G3" s="2027"/>
      <c r="H3" s="155"/>
      <c r="I3" s="155"/>
      <c r="J3" s="156"/>
      <c r="K3"/>
      <c r="L3"/>
      <c r="M3"/>
      <c r="O3" s="711"/>
      <c r="P3" s="711"/>
    </row>
    <row r="4" spans="1:16" ht="30.75" customHeight="1" thickBot="1" x14ac:dyDescent="0.3">
      <c r="B4" s="2043" t="s">
        <v>1505</v>
      </c>
      <c r="C4" s="2044"/>
      <c r="D4" s="2044"/>
      <c r="E4" s="2044"/>
      <c r="F4" s="2045"/>
      <c r="G4" s="2052" t="s">
        <v>1504</v>
      </c>
      <c r="H4" s="2052" t="s">
        <v>1506</v>
      </c>
      <c r="I4" s="2052" t="s">
        <v>1507</v>
      </c>
      <c r="J4" s="2052" t="s">
        <v>1508</v>
      </c>
      <c r="K4" s="2059" t="s">
        <v>1509</v>
      </c>
      <c r="L4" s="2059" t="s">
        <v>1510</v>
      </c>
      <c r="M4" s="2043" t="s">
        <v>1511</v>
      </c>
      <c r="N4" s="2045"/>
    </row>
    <row r="5" spans="1:16" ht="69" customHeight="1" thickBot="1" x14ac:dyDescent="0.3">
      <c r="B5" s="743" t="s">
        <v>542</v>
      </c>
      <c r="C5" s="743" t="s">
        <v>543</v>
      </c>
      <c r="D5" s="743" t="s">
        <v>838</v>
      </c>
      <c r="E5" s="743" t="s">
        <v>699</v>
      </c>
      <c r="F5" s="743" t="s">
        <v>125</v>
      </c>
      <c r="G5" s="2053"/>
      <c r="H5" s="2053"/>
      <c r="I5" s="2053"/>
      <c r="J5" s="2053"/>
      <c r="K5" s="2060"/>
      <c r="L5" s="2060"/>
      <c r="M5" s="744" t="s">
        <v>2005</v>
      </c>
      <c r="N5" s="745" t="s">
        <v>2006</v>
      </c>
      <c r="O5" s="795" t="s">
        <v>2182</v>
      </c>
      <c r="P5" s="796" t="s">
        <v>2391</v>
      </c>
    </row>
    <row r="6" spans="1:16" ht="20.25" customHeight="1" thickBot="1" x14ac:dyDescent="0.3">
      <c r="A6" s="742"/>
      <c r="B6" s="2062" t="s">
        <v>1591</v>
      </c>
      <c r="C6" s="2063"/>
      <c r="D6" s="2063"/>
      <c r="E6" s="2063"/>
      <c r="F6" s="2063"/>
      <c r="G6" s="2063"/>
      <c r="H6" s="2063"/>
      <c r="I6" s="2063"/>
      <c r="J6" s="2063"/>
      <c r="K6" s="2063"/>
      <c r="L6" s="2063"/>
      <c r="M6" s="2063"/>
      <c r="N6" s="2063"/>
      <c r="O6" s="753"/>
      <c r="P6" s="746"/>
    </row>
    <row r="7" spans="1:16" ht="64.5" customHeight="1" thickBot="1" x14ac:dyDescent="0.3">
      <c r="A7" s="592"/>
      <c r="B7" s="653"/>
      <c r="C7" s="770" t="s">
        <v>2</v>
      </c>
      <c r="D7" s="770" t="s">
        <v>2</v>
      </c>
      <c r="E7" s="190"/>
      <c r="F7" s="190"/>
      <c r="G7" s="2046" t="s">
        <v>1593</v>
      </c>
      <c r="H7" s="2047"/>
      <c r="I7" s="2048"/>
      <c r="J7" s="185" t="s">
        <v>1590</v>
      </c>
      <c r="K7" s="349" t="s">
        <v>3744</v>
      </c>
      <c r="L7" s="349" t="s">
        <v>1594</v>
      </c>
      <c r="M7" s="770" t="s">
        <v>2</v>
      </c>
      <c r="N7" s="771" t="s">
        <v>2</v>
      </c>
      <c r="O7" s="776" t="s">
        <v>2184</v>
      </c>
      <c r="P7" s="777" t="s">
        <v>2183</v>
      </c>
    </row>
    <row r="8" spans="1:16" ht="64.5" customHeight="1" thickBot="1" x14ac:dyDescent="0.3">
      <c r="A8" s="592"/>
      <c r="B8" s="775" t="s">
        <v>2</v>
      </c>
      <c r="C8" s="765"/>
      <c r="D8" s="765"/>
      <c r="E8" s="765"/>
      <c r="F8" s="765"/>
      <c r="G8" s="2054" t="s">
        <v>1793</v>
      </c>
      <c r="H8" s="2055"/>
      <c r="I8" s="2056"/>
      <c r="J8" s="767" t="s">
        <v>1794</v>
      </c>
      <c r="K8" s="768" t="s">
        <v>3745</v>
      </c>
      <c r="L8" s="768" t="s">
        <v>1795</v>
      </c>
      <c r="M8" s="773" t="s">
        <v>2</v>
      </c>
      <c r="N8" s="774" t="s">
        <v>2</v>
      </c>
      <c r="O8" s="787" t="s">
        <v>2184</v>
      </c>
      <c r="P8" s="785" t="s">
        <v>2183</v>
      </c>
    </row>
    <row r="9" spans="1:16" ht="26.25" customHeight="1" x14ac:dyDescent="0.25">
      <c r="A9" s="592"/>
      <c r="B9" s="1680" t="s">
        <v>2</v>
      </c>
      <c r="C9" s="1683" t="s">
        <v>2</v>
      </c>
      <c r="D9" s="1683" t="s">
        <v>2</v>
      </c>
      <c r="E9" s="1683" t="s">
        <v>2</v>
      </c>
      <c r="F9" s="1916"/>
      <c r="G9" s="1919" t="s">
        <v>2255</v>
      </c>
      <c r="H9" s="1919"/>
      <c r="I9" s="1919"/>
      <c r="J9" s="1506" t="s">
        <v>2308</v>
      </c>
      <c r="K9" s="1705" t="s">
        <v>3746</v>
      </c>
      <c r="L9" s="1705" t="s">
        <v>2253</v>
      </c>
      <c r="M9" s="1683" t="s">
        <v>2</v>
      </c>
      <c r="N9" s="1718" t="s">
        <v>2</v>
      </c>
      <c r="O9" s="1698" t="s">
        <v>2184</v>
      </c>
      <c r="P9" s="1797"/>
    </row>
    <row r="10" spans="1:16" ht="41.25" customHeight="1" x14ac:dyDescent="0.25">
      <c r="A10" s="592"/>
      <c r="B10" s="1779"/>
      <c r="C10" s="1747"/>
      <c r="D10" s="1747"/>
      <c r="E10" s="1747"/>
      <c r="F10" s="1917"/>
      <c r="G10" s="30" t="s">
        <v>2393</v>
      </c>
      <c r="H10" s="1896" t="s">
        <v>2305</v>
      </c>
      <c r="I10" s="39" t="s">
        <v>527</v>
      </c>
      <c r="J10" s="1391"/>
      <c r="K10" s="1706"/>
      <c r="L10" s="1706"/>
      <c r="M10" s="1747"/>
      <c r="N10" s="1719"/>
      <c r="O10" s="1757"/>
      <c r="P10" s="1829"/>
    </row>
    <row r="11" spans="1:16" ht="45" customHeight="1" x14ac:dyDescent="0.25">
      <c r="A11" s="592"/>
      <c r="B11" s="1779"/>
      <c r="C11" s="1747"/>
      <c r="D11" s="1747"/>
      <c r="E11" s="1747"/>
      <c r="F11" s="1917"/>
      <c r="G11" s="30" t="s">
        <v>2394</v>
      </c>
      <c r="H11" s="1896"/>
      <c r="I11" s="39" t="s">
        <v>1172</v>
      </c>
      <c r="J11" s="1391"/>
      <c r="K11" s="1706"/>
      <c r="L11" s="1706"/>
      <c r="M11" s="1747"/>
      <c r="N11" s="1719"/>
      <c r="O11" s="1757"/>
      <c r="P11" s="1829"/>
    </row>
    <row r="12" spans="1:16" ht="46.5" customHeight="1" x14ac:dyDescent="0.25">
      <c r="A12" s="592"/>
      <c r="B12" s="1779"/>
      <c r="C12" s="1747"/>
      <c r="D12" s="1747"/>
      <c r="E12" s="1747"/>
      <c r="F12" s="1917"/>
      <c r="G12" s="30" t="s">
        <v>2395</v>
      </c>
      <c r="H12" s="1896" t="s">
        <v>2304</v>
      </c>
      <c r="I12" s="39" t="s">
        <v>527</v>
      </c>
      <c r="J12" s="1391"/>
      <c r="K12" s="1706"/>
      <c r="L12" s="1706"/>
      <c r="M12" s="1747"/>
      <c r="N12" s="1719"/>
      <c r="O12" s="1757"/>
      <c r="P12" s="1829"/>
    </row>
    <row r="13" spans="1:16" ht="41.25" customHeight="1" thickBot="1" x14ac:dyDescent="0.3">
      <c r="A13" s="592"/>
      <c r="B13" s="1682"/>
      <c r="C13" s="1685"/>
      <c r="D13" s="1685"/>
      <c r="E13" s="1685"/>
      <c r="F13" s="1918"/>
      <c r="G13" s="144" t="s">
        <v>2396</v>
      </c>
      <c r="H13" s="1897"/>
      <c r="I13" s="197" t="s">
        <v>1172</v>
      </c>
      <c r="J13" s="1737"/>
      <c r="K13" s="1707"/>
      <c r="L13" s="1707"/>
      <c r="M13" s="1685"/>
      <c r="N13" s="1720"/>
      <c r="O13" s="1758"/>
      <c r="P13" s="1830"/>
    </row>
    <row r="14" spans="1:16" ht="26.25" customHeight="1" x14ac:dyDescent="0.25">
      <c r="A14" s="592"/>
      <c r="B14" s="1889"/>
      <c r="C14" s="1889"/>
      <c r="D14" s="1889"/>
      <c r="E14" s="1684" t="s">
        <v>2</v>
      </c>
      <c r="F14" s="1889"/>
      <c r="G14" s="1892" t="s">
        <v>2255</v>
      </c>
      <c r="H14" s="1893"/>
      <c r="I14" s="1894"/>
      <c r="J14" s="1793" t="s">
        <v>2307</v>
      </c>
      <c r="K14" s="1775" t="s">
        <v>3746</v>
      </c>
      <c r="L14" s="1775" t="s">
        <v>2253</v>
      </c>
      <c r="M14" s="1684" t="s">
        <v>2</v>
      </c>
      <c r="N14" s="1768" t="s">
        <v>2</v>
      </c>
      <c r="O14" s="1759" t="s">
        <v>2184</v>
      </c>
      <c r="P14" s="1840"/>
    </row>
    <row r="15" spans="1:16" ht="46.5" customHeight="1" x14ac:dyDescent="0.25">
      <c r="A15" s="592"/>
      <c r="B15" s="1889"/>
      <c r="C15" s="1889"/>
      <c r="D15" s="1889"/>
      <c r="E15" s="1684"/>
      <c r="F15" s="1889"/>
      <c r="G15" s="345" t="s">
        <v>2395</v>
      </c>
      <c r="H15" s="1404" t="s">
        <v>2305</v>
      </c>
      <c r="I15" s="250" t="s">
        <v>527</v>
      </c>
      <c r="J15" s="1793"/>
      <c r="K15" s="1775"/>
      <c r="L15" s="1775"/>
      <c r="M15" s="1684"/>
      <c r="N15" s="1768"/>
      <c r="O15" s="1759"/>
      <c r="P15" s="1840"/>
    </row>
    <row r="16" spans="1:16" ht="41.25" customHeight="1" x14ac:dyDescent="0.25">
      <c r="A16" s="592"/>
      <c r="B16" s="1889"/>
      <c r="C16" s="1889"/>
      <c r="D16" s="1889"/>
      <c r="E16" s="1684"/>
      <c r="F16" s="1889"/>
      <c r="G16" s="30" t="s">
        <v>2396</v>
      </c>
      <c r="H16" s="1896"/>
      <c r="I16" s="39" t="s">
        <v>1172</v>
      </c>
      <c r="J16" s="1793"/>
      <c r="K16" s="1775"/>
      <c r="L16" s="1775"/>
      <c r="M16" s="1684"/>
      <c r="N16" s="1768"/>
      <c r="O16" s="1759"/>
      <c r="P16" s="1840"/>
    </row>
    <row r="17" spans="1:16" ht="41.25" customHeight="1" x14ac:dyDescent="0.25">
      <c r="A17" s="592"/>
      <c r="B17" s="1889"/>
      <c r="C17" s="1889"/>
      <c r="D17" s="1889"/>
      <c r="E17" s="1684"/>
      <c r="F17" s="1889"/>
      <c r="G17" s="30" t="s">
        <v>2393</v>
      </c>
      <c r="H17" s="1896" t="s">
        <v>2397</v>
      </c>
      <c r="I17" s="39" t="s">
        <v>527</v>
      </c>
      <c r="J17" s="1793"/>
      <c r="K17" s="1775"/>
      <c r="L17" s="1775"/>
      <c r="M17" s="1684"/>
      <c r="N17" s="1768"/>
      <c r="O17" s="1759"/>
      <c r="P17" s="1840"/>
    </row>
    <row r="18" spans="1:16" ht="45" customHeight="1" thickBot="1" x14ac:dyDescent="0.3">
      <c r="A18" s="592"/>
      <c r="B18" s="1890"/>
      <c r="C18" s="1890"/>
      <c r="D18" s="1890"/>
      <c r="E18" s="1891"/>
      <c r="F18" s="1890"/>
      <c r="G18" s="144" t="s">
        <v>2394</v>
      </c>
      <c r="H18" s="1897"/>
      <c r="I18" s="197" t="s">
        <v>1172</v>
      </c>
      <c r="J18" s="1895"/>
      <c r="K18" s="1847"/>
      <c r="L18" s="1847"/>
      <c r="M18" s="1891"/>
      <c r="N18" s="1881"/>
      <c r="O18" s="1714"/>
      <c r="P18" s="1790"/>
    </row>
    <row r="19" spans="1:16" ht="26.25" customHeight="1" x14ac:dyDescent="0.25">
      <c r="A19" s="592"/>
      <c r="B19" s="1889"/>
      <c r="C19" s="1889"/>
      <c r="D19" s="1889"/>
      <c r="E19" s="1684" t="s">
        <v>2</v>
      </c>
      <c r="F19" s="1684" t="s">
        <v>2</v>
      </c>
      <c r="G19" s="1892" t="s">
        <v>2310</v>
      </c>
      <c r="H19" s="1893"/>
      <c r="I19" s="1894"/>
      <c r="J19" s="1793" t="s">
        <v>2306</v>
      </c>
      <c r="K19" s="1775" t="s">
        <v>3746</v>
      </c>
      <c r="L19" s="1775" t="s">
        <v>2253</v>
      </c>
      <c r="M19" s="1684" t="s">
        <v>2</v>
      </c>
      <c r="N19" s="1768" t="s">
        <v>2</v>
      </c>
      <c r="O19" s="1759" t="s">
        <v>2184</v>
      </c>
      <c r="P19" s="1840"/>
    </row>
    <row r="20" spans="1:16" ht="46.5" customHeight="1" x14ac:dyDescent="0.25">
      <c r="A20" s="592"/>
      <c r="B20" s="1889"/>
      <c r="C20" s="1889"/>
      <c r="D20" s="1889"/>
      <c r="E20" s="1684"/>
      <c r="F20" s="1684"/>
      <c r="G20" s="345" t="s">
        <v>2395</v>
      </c>
      <c r="H20" s="790" t="s">
        <v>699</v>
      </c>
      <c r="I20" s="250" t="s">
        <v>527</v>
      </c>
      <c r="J20" s="1793"/>
      <c r="K20" s="1775"/>
      <c r="L20" s="1775"/>
      <c r="M20" s="1684"/>
      <c r="N20" s="1768"/>
      <c r="O20" s="1759"/>
      <c r="P20" s="1840"/>
    </row>
    <row r="21" spans="1:16" ht="41.25" customHeight="1" thickBot="1" x14ac:dyDescent="0.3">
      <c r="A21" s="592"/>
      <c r="B21" s="1889"/>
      <c r="C21" s="1889"/>
      <c r="D21" s="1889"/>
      <c r="E21" s="1684"/>
      <c r="F21" s="1684"/>
      <c r="G21" s="30" t="s">
        <v>2396</v>
      </c>
      <c r="H21" s="657" t="s">
        <v>343</v>
      </c>
      <c r="I21" s="39" t="s">
        <v>1172</v>
      </c>
      <c r="J21" s="1793"/>
      <c r="K21" s="1775"/>
      <c r="L21" s="1775"/>
      <c r="M21" s="1684"/>
      <c r="N21" s="1768"/>
      <c r="O21" s="1759"/>
      <c r="P21" s="1840"/>
    </row>
    <row r="22" spans="1:16" ht="20.25" customHeight="1" thickBot="1" x14ac:dyDescent="0.3">
      <c r="A22" s="747"/>
      <c r="B22" s="1776" t="s">
        <v>1592</v>
      </c>
      <c r="C22" s="1777"/>
      <c r="D22" s="1777"/>
      <c r="E22" s="1777"/>
      <c r="F22" s="1777"/>
      <c r="G22" s="1777"/>
      <c r="H22" s="1777"/>
      <c r="I22" s="1777"/>
      <c r="J22" s="1777"/>
      <c r="K22" s="1777"/>
      <c r="L22" s="1777"/>
      <c r="M22" s="1777"/>
      <c r="N22" s="1778"/>
      <c r="O22" s="754"/>
      <c r="P22" s="748"/>
    </row>
    <row r="23" spans="1:16" ht="39" customHeight="1" x14ac:dyDescent="0.25">
      <c r="A23" s="191"/>
      <c r="B23" s="1680" t="s">
        <v>2</v>
      </c>
      <c r="C23" s="1683" t="s">
        <v>2</v>
      </c>
      <c r="D23" s="1708"/>
      <c r="E23" s="1708"/>
      <c r="F23" s="1708"/>
      <c r="G23" s="193" t="s">
        <v>441</v>
      </c>
      <c r="H23" s="194" t="s">
        <v>1588</v>
      </c>
      <c r="I23" s="1142" t="s">
        <v>22</v>
      </c>
      <c r="J23" s="1506" t="s">
        <v>547</v>
      </c>
      <c r="K23" s="1732" t="s">
        <v>920</v>
      </c>
      <c r="L23" s="1732" t="s">
        <v>588</v>
      </c>
      <c r="M23" s="1683" t="s">
        <v>2</v>
      </c>
      <c r="N23" s="1718" t="s">
        <v>2</v>
      </c>
      <c r="O23" s="1698" t="s">
        <v>2184</v>
      </c>
      <c r="P23" s="1797" t="s">
        <v>2183</v>
      </c>
    </row>
    <row r="24" spans="1:16" ht="44.25" customHeight="1" x14ac:dyDescent="0.25">
      <c r="A24" s="191"/>
      <c r="B24" s="1779"/>
      <c r="C24" s="1747"/>
      <c r="D24" s="1756"/>
      <c r="E24" s="1756"/>
      <c r="F24" s="1756"/>
      <c r="G24" s="30" t="s">
        <v>442</v>
      </c>
      <c r="H24" s="51" t="s">
        <v>1589</v>
      </c>
      <c r="I24" s="39" t="s">
        <v>23</v>
      </c>
      <c r="J24" s="1391"/>
      <c r="K24" s="1733"/>
      <c r="L24" s="1733"/>
      <c r="M24" s="1747"/>
      <c r="N24" s="1719"/>
      <c r="O24" s="1760"/>
      <c r="P24" s="1798"/>
    </row>
    <row r="25" spans="1:16" ht="51" customHeight="1" thickBot="1" x14ac:dyDescent="0.3">
      <c r="A25" s="191"/>
      <c r="B25" s="1682"/>
      <c r="C25" s="1685"/>
      <c r="D25" s="1710"/>
      <c r="E25" s="1710"/>
      <c r="F25" s="1710"/>
      <c r="G25" s="591" t="s">
        <v>439</v>
      </c>
      <c r="H25" s="188" t="s">
        <v>919</v>
      </c>
      <c r="I25" s="144" t="s">
        <v>3</v>
      </c>
      <c r="J25" s="1737"/>
      <c r="K25" s="1735"/>
      <c r="L25" s="1735"/>
      <c r="M25" s="1685"/>
      <c r="N25" s="1720"/>
      <c r="O25" s="1699"/>
      <c r="P25" s="1799"/>
    </row>
    <row r="26" spans="1:16" ht="51" customHeight="1" x14ac:dyDescent="0.25">
      <c r="A26" s="191"/>
      <c r="B26" s="1680" t="s">
        <v>2</v>
      </c>
      <c r="C26" s="1683" t="s">
        <v>2</v>
      </c>
      <c r="D26" s="1708"/>
      <c r="E26" s="1708"/>
      <c r="F26" s="1708"/>
      <c r="G26" s="534" t="s">
        <v>441</v>
      </c>
      <c r="H26" s="1159" t="s">
        <v>1588</v>
      </c>
      <c r="I26" s="1142" t="s">
        <v>22</v>
      </c>
      <c r="J26" s="1700" t="s">
        <v>4188</v>
      </c>
      <c r="K26" s="1732" t="s">
        <v>4176</v>
      </c>
      <c r="L26" s="1732" t="s">
        <v>4178</v>
      </c>
      <c r="M26" s="1683" t="s">
        <v>2</v>
      </c>
      <c r="N26" s="1708"/>
      <c r="O26" s="1791"/>
      <c r="P26" s="1826" t="s">
        <v>2327</v>
      </c>
    </row>
    <row r="27" spans="1:16" ht="51" customHeight="1" x14ac:dyDescent="0.25">
      <c r="A27" s="191"/>
      <c r="B27" s="1779"/>
      <c r="C27" s="1747"/>
      <c r="D27" s="1756"/>
      <c r="E27" s="1756"/>
      <c r="F27" s="1756"/>
      <c r="G27" s="36" t="s">
        <v>442</v>
      </c>
      <c r="H27" s="1144" t="s">
        <v>1589</v>
      </c>
      <c r="I27" s="198" t="s">
        <v>23</v>
      </c>
      <c r="J27" s="1512"/>
      <c r="K27" s="1733"/>
      <c r="L27" s="1733"/>
      <c r="M27" s="1747"/>
      <c r="N27" s="1756"/>
      <c r="O27" s="1921"/>
      <c r="P27" s="1866"/>
    </row>
    <row r="28" spans="1:16" ht="50.25" customHeight="1" thickBot="1" x14ac:dyDescent="0.3">
      <c r="A28" s="191"/>
      <c r="B28" s="1682"/>
      <c r="C28" s="1685"/>
      <c r="D28" s="1710"/>
      <c r="E28" s="1710"/>
      <c r="F28" s="1710"/>
      <c r="G28" s="591" t="s">
        <v>440</v>
      </c>
      <c r="H28" s="1145" t="s">
        <v>4175</v>
      </c>
      <c r="I28" s="331" t="s">
        <v>10</v>
      </c>
      <c r="J28" s="1702"/>
      <c r="K28" s="1735"/>
      <c r="L28" s="1735"/>
      <c r="M28" s="1685"/>
      <c r="N28" s="1900"/>
      <c r="O28" s="1922"/>
      <c r="P28" s="1827"/>
    </row>
    <row r="29" spans="1:16" ht="51" customHeight="1" x14ac:dyDescent="0.25">
      <c r="A29" s="191"/>
      <c r="B29" s="1680" t="s">
        <v>2</v>
      </c>
      <c r="C29" s="1683" t="s">
        <v>2</v>
      </c>
      <c r="D29" s="1708"/>
      <c r="E29" s="1708"/>
      <c r="F29" s="1708"/>
      <c r="G29" s="193" t="s">
        <v>441</v>
      </c>
      <c r="H29" s="194" t="s">
        <v>1588</v>
      </c>
      <c r="I29" s="1142" t="s">
        <v>22</v>
      </c>
      <c r="J29" s="1506" t="s">
        <v>994</v>
      </c>
      <c r="K29" s="1751" t="s">
        <v>995</v>
      </c>
      <c r="L29" s="1751" t="s">
        <v>996</v>
      </c>
      <c r="M29" s="1683" t="s">
        <v>2</v>
      </c>
      <c r="N29" s="1718" t="s">
        <v>2</v>
      </c>
      <c r="O29" s="1698" t="s">
        <v>2184</v>
      </c>
      <c r="P29" s="1797" t="s">
        <v>2183</v>
      </c>
    </row>
    <row r="30" spans="1:16" ht="51" customHeight="1" x14ac:dyDescent="0.25">
      <c r="A30" s="191"/>
      <c r="B30" s="1779"/>
      <c r="C30" s="1747"/>
      <c r="D30" s="1756"/>
      <c r="E30" s="1756"/>
      <c r="F30" s="1756"/>
      <c r="G30" s="30" t="s">
        <v>442</v>
      </c>
      <c r="H30" s="51" t="s">
        <v>1589</v>
      </c>
      <c r="I30" s="39" t="s">
        <v>23</v>
      </c>
      <c r="J30" s="1391"/>
      <c r="K30" s="1915"/>
      <c r="L30" s="1915"/>
      <c r="M30" s="1747"/>
      <c r="N30" s="1719"/>
      <c r="O30" s="1760"/>
      <c r="P30" s="1829"/>
    </row>
    <row r="31" spans="1:16" ht="50.25" customHeight="1" thickBot="1" x14ac:dyDescent="0.3">
      <c r="A31" s="191"/>
      <c r="B31" s="1682"/>
      <c r="C31" s="1685"/>
      <c r="D31" s="1710"/>
      <c r="E31" s="1710"/>
      <c r="F31" s="1710"/>
      <c r="G31" s="144" t="s">
        <v>440</v>
      </c>
      <c r="H31" s="196" t="s">
        <v>993</v>
      </c>
      <c r="I31" s="197" t="s">
        <v>10</v>
      </c>
      <c r="J31" s="1737"/>
      <c r="K31" s="1752"/>
      <c r="L31" s="1752"/>
      <c r="M31" s="1685"/>
      <c r="N31" s="1720"/>
      <c r="O31" s="1699"/>
      <c r="P31" s="1830"/>
    </row>
    <row r="32" spans="1:16" ht="51" customHeight="1" x14ac:dyDescent="0.25">
      <c r="A32" s="191"/>
      <c r="B32" s="1680" t="s">
        <v>2</v>
      </c>
      <c r="C32" s="1683" t="s">
        <v>2</v>
      </c>
      <c r="D32" s="1708"/>
      <c r="E32" s="1708"/>
      <c r="F32" s="1708"/>
      <c r="G32" s="534" t="s">
        <v>441</v>
      </c>
      <c r="H32" s="1159" t="s">
        <v>4278</v>
      </c>
      <c r="I32" s="1142" t="s">
        <v>22</v>
      </c>
      <c r="J32" s="1700" t="s">
        <v>4177</v>
      </c>
      <c r="K32" s="1751" t="s">
        <v>995</v>
      </c>
      <c r="L32" s="1751" t="s">
        <v>996</v>
      </c>
      <c r="M32" s="1683" t="s">
        <v>2</v>
      </c>
      <c r="N32" s="1708"/>
      <c r="O32" s="1791" t="s">
        <v>2184</v>
      </c>
      <c r="P32" s="1826" t="s">
        <v>2183</v>
      </c>
    </row>
    <row r="33" spans="1:16" ht="51" customHeight="1" x14ac:dyDescent="0.25">
      <c r="A33" s="191"/>
      <c r="B33" s="1779"/>
      <c r="C33" s="1747"/>
      <c r="D33" s="1756"/>
      <c r="E33" s="1756"/>
      <c r="F33" s="1756"/>
      <c r="G33" s="36" t="s">
        <v>442</v>
      </c>
      <c r="H33" s="1144" t="s">
        <v>1589</v>
      </c>
      <c r="I33" s="198" t="s">
        <v>23</v>
      </c>
      <c r="J33" s="1512"/>
      <c r="K33" s="1915"/>
      <c r="L33" s="1915"/>
      <c r="M33" s="1747"/>
      <c r="N33" s="1756"/>
      <c r="O33" s="1921"/>
      <c r="P33" s="1866"/>
    </row>
    <row r="34" spans="1:16" ht="50.25" customHeight="1" thickBot="1" x14ac:dyDescent="0.3">
      <c r="A34" s="191"/>
      <c r="B34" s="1682"/>
      <c r="C34" s="1685"/>
      <c r="D34" s="1710"/>
      <c r="E34" s="1710"/>
      <c r="F34" s="1710"/>
      <c r="G34" s="591" t="s">
        <v>440</v>
      </c>
      <c r="H34" s="1145" t="s">
        <v>993</v>
      </c>
      <c r="I34" s="331" t="s">
        <v>10</v>
      </c>
      <c r="J34" s="1702"/>
      <c r="K34" s="1752"/>
      <c r="L34" s="1752"/>
      <c r="M34" s="1685"/>
      <c r="N34" s="1900"/>
      <c r="O34" s="1922"/>
      <c r="P34" s="1827"/>
    </row>
    <row r="35" spans="1:16" ht="50.25" customHeight="1" x14ac:dyDescent="0.25">
      <c r="A35" s="191"/>
      <c r="B35" s="1906" t="s">
        <v>2</v>
      </c>
      <c r="C35" s="1683" t="s">
        <v>2</v>
      </c>
      <c r="D35" s="1708"/>
      <c r="E35" s="1708"/>
      <c r="F35" s="1708"/>
      <c r="G35" s="193" t="s">
        <v>441</v>
      </c>
      <c r="H35" s="194" t="s">
        <v>1588</v>
      </c>
      <c r="I35" s="1142" t="s">
        <v>22</v>
      </c>
      <c r="J35" s="1898" t="s">
        <v>548</v>
      </c>
      <c r="K35" s="1705" t="s">
        <v>544</v>
      </c>
      <c r="L35" s="1705" t="s">
        <v>589</v>
      </c>
      <c r="M35" s="1683" t="s">
        <v>2</v>
      </c>
      <c r="N35" s="1718" t="s">
        <v>2</v>
      </c>
      <c r="O35" s="1698" t="s">
        <v>2184</v>
      </c>
      <c r="P35" s="1797" t="s">
        <v>2183</v>
      </c>
    </row>
    <row r="36" spans="1:16" ht="50.25" customHeight="1" x14ac:dyDescent="0.25">
      <c r="A36" s="191"/>
      <c r="B36" s="1907"/>
      <c r="C36" s="1747"/>
      <c r="D36" s="1756"/>
      <c r="E36" s="1756"/>
      <c r="F36" s="1756"/>
      <c r="G36" s="30" t="s">
        <v>442</v>
      </c>
      <c r="H36" s="51" t="s">
        <v>1589</v>
      </c>
      <c r="I36" s="39" t="s">
        <v>23</v>
      </c>
      <c r="J36" s="1901"/>
      <c r="K36" s="1706"/>
      <c r="L36" s="1706"/>
      <c r="M36" s="1747"/>
      <c r="N36" s="1719"/>
      <c r="O36" s="1760"/>
      <c r="P36" s="1829"/>
    </row>
    <row r="37" spans="1:16" ht="50.25" customHeight="1" thickBot="1" x14ac:dyDescent="0.3">
      <c r="A37" s="191"/>
      <c r="B37" s="1908"/>
      <c r="C37" s="1880"/>
      <c r="D37" s="1900"/>
      <c r="E37" s="1900"/>
      <c r="F37" s="1900"/>
      <c r="G37" s="148" t="s">
        <v>440</v>
      </c>
      <c r="H37" s="954" t="s">
        <v>1797</v>
      </c>
      <c r="I37" s="977" t="s">
        <v>10</v>
      </c>
      <c r="J37" s="1902"/>
      <c r="K37" s="1920"/>
      <c r="L37" s="1920"/>
      <c r="M37" s="1880"/>
      <c r="N37" s="1932"/>
      <c r="O37" s="1699"/>
      <c r="P37" s="1830"/>
    </row>
    <row r="38" spans="1:16" ht="50.25" customHeight="1" x14ac:dyDescent="0.25">
      <c r="A38" s="191"/>
      <c r="B38" s="1680" t="s">
        <v>2</v>
      </c>
      <c r="C38" s="1683" t="s">
        <v>2</v>
      </c>
      <c r="D38" s="1708"/>
      <c r="E38" s="1708"/>
      <c r="F38" s="1708"/>
      <c r="G38" s="193" t="s">
        <v>442</v>
      </c>
      <c r="H38" s="194" t="s">
        <v>1589</v>
      </c>
      <c r="I38" s="195" t="s">
        <v>23</v>
      </c>
      <c r="J38" s="1898" t="s">
        <v>549</v>
      </c>
      <c r="K38" s="1705" t="s">
        <v>545</v>
      </c>
      <c r="L38" s="1705" t="s">
        <v>590</v>
      </c>
      <c r="M38" s="1683" t="s">
        <v>2</v>
      </c>
      <c r="N38" s="1933" t="s">
        <v>2</v>
      </c>
      <c r="O38" s="1926" t="s">
        <v>2184</v>
      </c>
      <c r="P38" s="1797" t="s">
        <v>2183</v>
      </c>
    </row>
    <row r="39" spans="1:16" ht="54" customHeight="1" thickBot="1" x14ac:dyDescent="0.3">
      <c r="A39" s="191"/>
      <c r="B39" s="1682"/>
      <c r="C39" s="1685"/>
      <c r="D39" s="1710"/>
      <c r="E39" s="1710"/>
      <c r="F39" s="1710"/>
      <c r="G39" s="591" t="s">
        <v>441</v>
      </c>
      <c r="H39" s="188" t="s">
        <v>801</v>
      </c>
      <c r="I39" s="331" t="s">
        <v>22</v>
      </c>
      <c r="J39" s="1899"/>
      <c r="K39" s="1707"/>
      <c r="L39" s="1707"/>
      <c r="M39" s="1685"/>
      <c r="N39" s="1934"/>
      <c r="O39" s="1927"/>
      <c r="P39" s="1799"/>
    </row>
    <row r="40" spans="1:16" ht="51.75" customHeight="1" thickBot="1" x14ac:dyDescent="0.3">
      <c r="A40" s="191"/>
      <c r="B40" s="784" t="s">
        <v>2</v>
      </c>
      <c r="C40" s="783" t="s">
        <v>2</v>
      </c>
      <c r="D40" s="968"/>
      <c r="E40" s="968"/>
      <c r="F40" s="968"/>
      <c r="G40" s="978" t="s">
        <v>442</v>
      </c>
      <c r="H40" s="979" t="s">
        <v>802</v>
      </c>
      <c r="I40" s="980" t="s">
        <v>23</v>
      </c>
      <c r="J40" s="980" t="s">
        <v>550</v>
      </c>
      <c r="K40" s="981" t="s">
        <v>546</v>
      </c>
      <c r="L40" s="981" t="s">
        <v>591</v>
      </c>
      <c r="M40" s="783" t="s">
        <v>2</v>
      </c>
      <c r="N40" s="969" t="s">
        <v>2</v>
      </c>
      <c r="O40" s="787" t="s">
        <v>2184</v>
      </c>
      <c r="P40" s="785" t="s">
        <v>2183</v>
      </c>
    </row>
    <row r="41" spans="1:16" ht="51.75" customHeight="1" x14ac:dyDescent="0.25">
      <c r="A41" s="191"/>
      <c r="B41" s="1680" t="s">
        <v>2</v>
      </c>
      <c r="C41" s="1683" t="s">
        <v>2</v>
      </c>
      <c r="D41" s="1708"/>
      <c r="E41" s="1708"/>
      <c r="F41" s="1708"/>
      <c r="G41" s="534" t="s">
        <v>442</v>
      </c>
      <c r="H41" s="1142" t="s">
        <v>1791</v>
      </c>
      <c r="I41" s="1142" t="s">
        <v>23</v>
      </c>
      <c r="J41" s="1911" t="s">
        <v>551</v>
      </c>
      <c r="K41" s="1909" t="s">
        <v>554</v>
      </c>
      <c r="L41" s="1909" t="s">
        <v>1446</v>
      </c>
      <c r="M41" s="1833" t="s">
        <v>2</v>
      </c>
      <c r="N41" s="1833" t="s">
        <v>2</v>
      </c>
      <c r="O41" s="1903" t="s">
        <v>2184</v>
      </c>
      <c r="P41" s="1789" t="s">
        <v>2183</v>
      </c>
    </row>
    <row r="42" spans="1:16" ht="48" customHeight="1" thickBot="1" x14ac:dyDescent="0.3">
      <c r="A42" s="191"/>
      <c r="B42" s="1905"/>
      <c r="C42" s="1880"/>
      <c r="D42" s="1900"/>
      <c r="E42" s="1900"/>
      <c r="F42" s="1900"/>
      <c r="G42" s="953" t="s">
        <v>446</v>
      </c>
      <c r="H42" s="954" t="s">
        <v>800</v>
      </c>
      <c r="I42" s="955" t="s">
        <v>20</v>
      </c>
      <c r="J42" s="1912"/>
      <c r="K42" s="1910"/>
      <c r="L42" s="1910"/>
      <c r="M42" s="1891"/>
      <c r="N42" s="1891"/>
      <c r="O42" s="1904"/>
      <c r="P42" s="1790"/>
    </row>
    <row r="43" spans="1:16" ht="48" customHeight="1" x14ac:dyDescent="0.25">
      <c r="A43" s="191"/>
      <c r="B43" s="1680" t="s">
        <v>2</v>
      </c>
      <c r="C43" s="1683" t="s">
        <v>2</v>
      </c>
      <c r="D43" s="1708"/>
      <c r="E43" s="1708"/>
      <c r="F43" s="1708"/>
      <c r="G43" s="534" t="s">
        <v>442</v>
      </c>
      <c r="H43" s="1142" t="s">
        <v>1791</v>
      </c>
      <c r="I43" s="1142" t="s">
        <v>23</v>
      </c>
      <c r="J43" s="1913" t="s">
        <v>552</v>
      </c>
      <c r="K43" s="1909" t="s">
        <v>555</v>
      </c>
      <c r="L43" s="1909" t="s">
        <v>1447</v>
      </c>
      <c r="M43" s="1833" t="s">
        <v>2</v>
      </c>
      <c r="N43" s="1833" t="s">
        <v>2</v>
      </c>
      <c r="O43" s="1903" t="s">
        <v>2184</v>
      </c>
      <c r="P43" s="1789" t="s">
        <v>2183</v>
      </c>
    </row>
    <row r="44" spans="1:16" ht="57" customHeight="1" thickBot="1" x14ac:dyDescent="0.3">
      <c r="A44" s="191"/>
      <c r="B44" s="1682"/>
      <c r="C44" s="1685"/>
      <c r="D44" s="1710"/>
      <c r="E44" s="1710"/>
      <c r="F44" s="1710"/>
      <c r="G44" s="145" t="s">
        <v>447</v>
      </c>
      <c r="H44" s="188" t="s">
        <v>800</v>
      </c>
      <c r="I44" s="958" t="s">
        <v>20</v>
      </c>
      <c r="J44" s="1914"/>
      <c r="K44" s="1910"/>
      <c r="L44" s="1910"/>
      <c r="M44" s="1891"/>
      <c r="N44" s="1891"/>
      <c r="O44" s="1904"/>
      <c r="P44" s="1790"/>
    </row>
    <row r="45" spans="1:16" ht="15.75" customHeight="1" thickBot="1" x14ac:dyDescent="0.3">
      <c r="A45" s="312" t="s">
        <v>322</v>
      </c>
      <c r="B45" s="2031" t="s">
        <v>192</v>
      </c>
      <c r="C45" s="2032"/>
      <c r="D45" s="2032"/>
      <c r="E45" s="2032"/>
      <c r="F45" s="2032"/>
      <c r="G45" s="2032"/>
      <c r="H45" s="2032"/>
      <c r="I45" s="2032"/>
      <c r="J45" s="2032"/>
      <c r="K45" s="2032"/>
      <c r="L45" s="2032"/>
      <c r="M45" s="2032"/>
      <c r="N45" s="2033"/>
      <c r="O45" s="956"/>
      <c r="P45" s="957"/>
    </row>
    <row r="46" spans="1:16" ht="53.25" customHeight="1" thickBot="1" x14ac:dyDescent="0.3">
      <c r="A46" s="182"/>
      <c r="B46" s="772" t="s">
        <v>2</v>
      </c>
      <c r="C46" s="770" t="s">
        <v>2</v>
      </c>
      <c r="D46" s="770" t="s">
        <v>2</v>
      </c>
      <c r="E46" s="190"/>
      <c r="F46" s="190"/>
      <c r="G46" s="1154" t="s">
        <v>194</v>
      </c>
      <c r="H46" s="336" t="s">
        <v>4211</v>
      </c>
      <c r="I46" s="1154" t="s">
        <v>4279</v>
      </c>
      <c r="J46" s="1162" t="s">
        <v>1998</v>
      </c>
      <c r="K46" s="349" t="s">
        <v>4209</v>
      </c>
      <c r="L46" s="348"/>
      <c r="M46" s="770" t="s">
        <v>2</v>
      </c>
      <c r="N46" s="771" t="s">
        <v>2</v>
      </c>
      <c r="O46" s="1330"/>
      <c r="P46" s="1157" t="s">
        <v>2327</v>
      </c>
    </row>
    <row r="47" spans="1:16" ht="53.25" customHeight="1" thickBot="1" x14ac:dyDescent="0.3">
      <c r="A47" s="182"/>
      <c r="B47" s="772" t="s">
        <v>2</v>
      </c>
      <c r="C47" s="770" t="s">
        <v>2</v>
      </c>
      <c r="D47" s="770" t="s">
        <v>2</v>
      </c>
      <c r="E47" s="770" t="s">
        <v>2</v>
      </c>
      <c r="F47" s="770" t="s">
        <v>2</v>
      </c>
      <c r="G47" s="185" t="s">
        <v>195</v>
      </c>
      <c r="H47" s="351" t="s">
        <v>4210</v>
      </c>
      <c r="I47" s="185" t="s">
        <v>8</v>
      </c>
      <c r="J47" s="749" t="s">
        <v>2291</v>
      </c>
      <c r="K47" s="349" t="s">
        <v>2292</v>
      </c>
      <c r="L47" s="348" t="s">
        <v>2293</v>
      </c>
      <c r="M47" s="770" t="s">
        <v>2</v>
      </c>
      <c r="N47" s="771" t="s">
        <v>2</v>
      </c>
      <c r="O47" s="776" t="s">
        <v>2184</v>
      </c>
      <c r="P47" s="777"/>
    </row>
    <row r="48" spans="1:16" ht="53.25" customHeight="1" thickBot="1" x14ac:dyDescent="0.3">
      <c r="A48" s="182"/>
      <c r="B48" s="772" t="s">
        <v>2</v>
      </c>
      <c r="C48" s="770" t="s">
        <v>2</v>
      </c>
      <c r="D48" s="770" t="s">
        <v>2</v>
      </c>
      <c r="E48" s="770" t="s">
        <v>2</v>
      </c>
      <c r="F48" s="770" t="s">
        <v>2</v>
      </c>
      <c r="G48" s="1154" t="s">
        <v>195</v>
      </c>
      <c r="H48" s="1159" t="s">
        <v>2429</v>
      </c>
      <c r="I48" s="1159" t="s">
        <v>8</v>
      </c>
      <c r="J48" s="1162" t="s">
        <v>3026</v>
      </c>
      <c r="K48" s="885" t="s">
        <v>3027</v>
      </c>
      <c r="L48" s="885" t="s">
        <v>3028</v>
      </c>
      <c r="M48" s="880" t="s">
        <v>2</v>
      </c>
      <c r="N48" s="881" t="s">
        <v>2</v>
      </c>
      <c r="O48" s="1156" t="s">
        <v>2184</v>
      </c>
      <c r="P48" s="1157"/>
    </row>
    <row r="49" spans="1:19" ht="53.25" customHeight="1" thickBot="1" x14ac:dyDescent="0.3">
      <c r="A49" s="182"/>
      <c r="B49" s="772" t="s">
        <v>2</v>
      </c>
      <c r="C49" s="770" t="s">
        <v>2</v>
      </c>
      <c r="D49" s="770" t="s">
        <v>2</v>
      </c>
      <c r="E49" s="770" t="s">
        <v>2</v>
      </c>
      <c r="F49" s="770" t="s">
        <v>2</v>
      </c>
      <c r="G49" s="1154" t="s">
        <v>828</v>
      </c>
      <c r="H49" s="1159" t="s">
        <v>2429</v>
      </c>
      <c r="I49" s="1159" t="s">
        <v>8</v>
      </c>
      <c r="J49" s="1162" t="s">
        <v>3026</v>
      </c>
      <c r="K49" s="885" t="s">
        <v>3039</v>
      </c>
      <c r="L49" s="885" t="s">
        <v>3040</v>
      </c>
      <c r="M49" s="880" t="s">
        <v>2</v>
      </c>
      <c r="N49" s="881" t="s">
        <v>2</v>
      </c>
      <c r="O49" s="1156" t="s">
        <v>2184</v>
      </c>
      <c r="P49" s="1157"/>
    </row>
    <row r="50" spans="1:19" ht="62.25" customHeight="1" thickBot="1" x14ac:dyDescent="0.3">
      <c r="A50" s="182"/>
      <c r="B50" s="772" t="s">
        <v>2</v>
      </c>
      <c r="C50" s="770" t="s">
        <v>2</v>
      </c>
      <c r="D50" s="770" t="s">
        <v>2</v>
      </c>
      <c r="E50" s="770" t="s">
        <v>2</v>
      </c>
      <c r="F50" s="770" t="s">
        <v>2</v>
      </c>
      <c r="G50" s="1154" t="s">
        <v>196</v>
      </c>
      <c r="H50" s="1159" t="s">
        <v>4282</v>
      </c>
      <c r="I50" s="1159" t="s">
        <v>4283</v>
      </c>
      <c r="J50" s="1162" t="s">
        <v>3041</v>
      </c>
      <c r="K50" s="885" t="s">
        <v>3044</v>
      </c>
      <c r="L50" s="885" t="s">
        <v>3042</v>
      </c>
      <c r="M50" s="880" t="s">
        <v>2</v>
      </c>
      <c r="N50" s="881" t="s">
        <v>2</v>
      </c>
      <c r="O50" s="1156"/>
      <c r="P50" s="1157" t="s">
        <v>2184</v>
      </c>
    </row>
    <row r="51" spans="1:19" ht="18.75" customHeight="1" thickBot="1" x14ac:dyDescent="0.3">
      <c r="A51" s="186" t="s">
        <v>83</v>
      </c>
      <c r="B51" s="1765" t="s">
        <v>370</v>
      </c>
      <c r="C51" s="1766"/>
      <c r="D51" s="1766"/>
      <c r="E51" s="1766"/>
      <c r="F51" s="1766"/>
      <c r="G51" s="1766"/>
      <c r="H51" s="1766"/>
      <c r="I51" s="1766"/>
      <c r="J51" s="1766"/>
      <c r="K51" s="1766"/>
      <c r="L51" s="1766"/>
      <c r="M51" s="1766"/>
      <c r="N51" s="1767"/>
      <c r="O51" s="756"/>
      <c r="P51" s="752"/>
    </row>
    <row r="52" spans="1:19" ht="18.75" customHeight="1" thickBot="1" x14ac:dyDescent="0.3">
      <c r="A52" s="186" t="s">
        <v>84</v>
      </c>
      <c r="B52" s="1765" t="s">
        <v>202</v>
      </c>
      <c r="C52" s="1766"/>
      <c r="D52" s="1766"/>
      <c r="E52" s="1766"/>
      <c r="F52" s="1766"/>
      <c r="G52" s="1766"/>
      <c r="H52" s="1766"/>
      <c r="I52" s="1766"/>
      <c r="J52" s="1766"/>
      <c r="K52" s="1766"/>
      <c r="L52" s="1766"/>
      <c r="M52" s="1766"/>
      <c r="N52" s="1767"/>
      <c r="O52" s="756"/>
      <c r="P52" s="752"/>
    </row>
    <row r="53" spans="1:19" ht="62.25" customHeight="1" thickBot="1" x14ac:dyDescent="0.3">
      <c r="A53" s="182"/>
      <c r="B53" s="781" t="s">
        <v>2</v>
      </c>
      <c r="C53" s="782" t="s">
        <v>2</v>
      </c>
      <c r="D53" s="782" t="s">
        <v>2</v>
      </c>
      <c r="E53" s="190"/>
      <c r="F53" s="190"/>
      <c r="G53" s="1154" t="s">
        <v>434</v>
      </c>
      <c r="H53" s="1155" t="s">
        <v>4280</v>
      </c>
      <c r="I53" s="336" t="s">
        <v>4281</v>
      </c>
      <c r="J53" s="336" t="s">
        <v>924</v>
      </c>
      <c r="K53" s="885" t="s">
        <v>3747</v>
      </c>
      <c r="L53" s="885" t="s">
        <v>927</v>
      </c>
      <c r="M53" s="880" t="s">
        <v>2</v>
      </c>
      <c r="N53" s="881" t="s">
        <v>2</v>
      </c>
      <c r="O53" s="1156"/>
      <c r="P53" s="1157" t="s">
        <v>2327</v>
      </c>
    </row>
    <row r="54" spans="1:19" s="89" customFormat="1" ht="62.25" customHeight="1" thickBot="1" x14ac:dyDescent="0.3">
      <c r="A54" s="766"/>
      <c r="B54" s="781" t="s">
        <v>2</v>
      </c>
      <c r="C54" s="782" t="s">
        <v>2</v>
      </c>
      <c r="D54" s="782" t="s">
        <v>2</v>
      </c>
      <c r="E54" s="782" t="s">
        <v>2</v>
      </c>
      <c r="F54" s="782" t="s">
        <v>2</v>
      </c>
      <c r="G54" s="144" t="s">
        <v>752</v>
      </c>
      <c r="H54" s="196" t="s">
        <v>800</v>
      </c>
      <c r="I54" s="197" t="s">
        <v>803</v>
      </c>
      <c r="J54" s="651" t="s">
        <v>946</v>
      </c>
      <c r="K54" s="788" t="s">
        <v>3851</v>
      </c>
      <c r="L54" s="788" t="s">
        <v>2371</v>
      </c>
      <c r="M54" s="773" t="s">
        <v>2</v>
      </c>
      <c r="N54" s="800" t="s">
        <v>2</v>
      </c>
      <c r="O54" s="786"/>
      <c r="P54" s="777" t="s">
        <v>2370</v>
      </c>
    </row>
    <row r="55" spans="1:19" ht="48.75" customHeight="1" thickBot="1" x14ac:dyDescent="0.3">
      <c r="A55" s="182"/>
      <c r="B55" s="772" t="s">
        <v>2</v>
      </c>
      <c r="C55" s="770" t="s">
        <v>2</v>
      </c>
      <c r="D55" s="770" t="s">
        <v>2</v>
      </c>
      <c r="E55" s="770" t="s">
        <v>2</v>
      </c>
      <c r="F55" s="770" t="s">
        <v>2</v>
      </c>
      <c r="G55" s="185" t="s">
        <v>789</v>
      </c>
      <c r="H55" s="350" t="s">
        <v>1052</v>
      </c>
      <c r="I55" s="351" t="s">
        <v>1053</v>
      </c>
      <c r="J55" s="351" t="s">
        <v>925</v>
      </c>
      <c r="K55" s="646" t="s">
        <v>930</v>
      </c>
      <c r="L55" s="647" t="s">
        <v>928</v>
      </c>
      <c r="M55" s="770" t="s">
        <v>2</v>
      </c>
      <c r="N55" s="771" t="s">
        <v>2</v>
      </c>
      <c r="O55" s="776"/>
      <c r="P55" s="777" t="s">
        <v>2327</v>
      </c>
    </row>
    <row r="56" spans="1:19" ht="48.75" customHeight="1" thickBot="1" x14ac:dyDescent="0.3">
      <c r="A56" s="182"/>
      <c r="B56" s="772" t="s">
        <v>2</v>
      </c>
      <c r="C56" s="770" t="s">
        <v>2</v>
      </c>
      <c r="D56" s="770" t="s">
        <v>2</v>
      </c>
      <c r="E56" s="770" t="s">
        <v>2</v>
      </c>
      <c r="F56" s="770" t="s">
        <v>2</v>
      </c>
      <c r="G56" s="185" t="s">
        <v>790</v>
      </c>
      <c r="H56" s="350" t="s">
        <v>1052</v>
      </c>
      <c r="I56" s="351" t="s">
        <v>1053</v>
      </c>
      <c r="J56" s="351" t="s">
        <v>926</v>
      </c>
      <c r="K56" s="646" t="s">
        <v>931</v>
      </c>
      <c r="L56" s="647" t="s">
        <v>929</v>
      </c>
      <c r="M56" s="770" t="s">
        <v>2</v>
      </c>
      <c r="N56" s="771" t="s">
        <v>2</v>
      </c>
      <c r="O56" s="776"/>
      <c r="P56" s="777" t="s">
        <v>2327</v>
      </c>
    </row>
    <row r="57" spans="1:19" ht="48.75" customHeight="1" thickBot="1" x14ac:dyDescent="0.3">
      <c r="A57" s="182"/>
      <c r="B57" s="772" t="s">
        <v>2</v>
      </c>
      <c r="C57" s="770" t="s">
        <v>2</v>
      </c>
      <c r="D57" s="770" t="s">
        <v>2</v>
      </c>
      <c r="E57" s="770" t="s">
        <v>2</v>
      </c>
      <c r="F57" s="770" t="s">
        <v>2</v>
      </c>
      <c r="G57" s="185" t="s">
        <v>433</v>
      </c>
      <c r="H57" s="350" t="s">
        <v>2097</v>
      </c>
      <c r="I57" s="351" t="s">
        <v>2098</v>
      </c>
      <c r="J57" s="351" t="s">
        <v>2099</v>
      </c>
      <c r="K57" s="348" t="s">
        <v>2100</v>
      </c>
      <c r="L57" s="349" t="s">
        <v>2101</v>
      </c>
      <c r="M57" s="770" t="s">
        <v>2</v>
      </c>
      <c r="N57" s="771" t="s">
        <v>2</v>
      </c>
      <c r="O57" s="776" t="s">
        <v>2184</v>
      </c>
      <c r="P57" s="777"/>
      <c r="Q57" s="1617"/>
      <c r="R57" s="1617"/>
      <c r="S57" s="1617"/>
    </row>
    <row r="58" spans="1:19" ht="62.25" customHeight="1" thickBot="1" x14ac:dyDescent="0.3">
      <c r="A58" s="182"/>
      <c r="B58" s="772" t="s">
        <v>2</v>
      </c>
      <c r="C58" s="770" t="s">
        <v>2</v>
      </c>
      <c r="D58" s="770" t="s">
        <v>2</v>
      </c>
      <c r="E58" s="190"/>
      <c r="F58" s="190"/>
      <c r="G58" s="185" t="s">
        <v>434</v>
      </c>
      <c r="H58" s="184" t="s">
        <v>800</v>
      </c>
      <c r="I58" s="183" t="s">
        <v>357</v>
      </c>
      <c r="J58" s="183" t="s">
        <v>553</v>
      </c>
      <c r="K58" s="348" t="s">
        <v>3748</v>
      </c>
      <c r="L58" s="348" t="s">
        <v>974</v>
      </c>
      <c r="M58" s="770" t="s">
        <v>2</v>
      </c>
      <c r="N58" s="352"/>
      <c r="O58" s="778"/>
      <c r="P58" s="777" t="s">
        <v>2327</v>
      </c>
    </row>
    <row r="59" spans="1:19" ht="48.75" customHeight="1" thickBot="1" x14ac:dyDescent="0.3">
      <c r="A59" s="182"/>
      <c r="B59" s="772" t="s">
        <v>2</v>
      </c>
      <c r="C59" s="770" t="s">
        <v>2</v>
      </c>
      <c r="D59" s="770" t="s">
        <v>2</v>
      </c>
      <c r="E59" s="770" t="s">
        <v>2</v>
      </c>
      <c r="F59" s="770" t="s">
        <v>2</v>
      </c>
      <c r="G59" s="185" t="s">
        <v>789</v>
      </c>
      <c r="H59" s="184" t="s">
        <v>800</v>
      </c>
      <c r="I59" s="183" t="s">
        <v>803</v>
      </c>
      <c r="J59" s="183" t="s">
        <v>556</v>
      </c>
      <c r="K59" s="348" t="s">
        <v>976</v>
      </c>
      <c r="L59" s="349" t="s">
        <v>975</v>
      </c>
      <c r="M59" s="770" t="s">
        <v>2</v>
      </c>
      <c r="N59" s="352"/>
      <c r="O59" s="778"/>
      <c r="P59" s="777" t="s">
        <v>2327</v>
      </c>
    </row>
    <row r="60" spans="1:19" ht="48.75" customHeight="1" thickBot="1" x14ac:dyDescent="0.3">
      <c r="A60" s="182"/>
      <c r="B60" s="772" t="s">
        <v>2</v>
      </c>
      <c r="C60" s="770" t="s">
        <v>2</v>
      </c>
      <c r="D60" s="770" t="s">
        <v>2</v>
      </c>
      <c r="E60" s="770" t="s">
        <v>2</v>
      </c>
      <c r="F60" s="770" t="s">
        <v>2</v>
      </c>
      <c r="G60" s="185" t="s">
        <v>790</v>
      </c>
      <c r="H60" s="184" t="s">
        <v>800</v>
      </c>
      <c r="I60" s="183" t="s">
        <v>803</v>
      </c>
      <c r="J60" s="183" t="s">
        <v>557</v>
      </c>
      <c r="K60" s="348" t="s">
        <v>977</v>
      </c>
      <c r="L60" s="349" t="s">
        <v>978</v>
      </c>
      <c r="M60" s="770" t="s">
        <v>2</v>
      </c>
      <c r="N60" s="352"/>
      <c r="O60" s="778"/>
      <c r="P60" s="777" t="s">
        <v>2327</v>
      </c>
    </row>
    <row r="61" spans="1:19" ht="46.5" customHeight="1" x14ac:dyDescent="0.25">
      <c r="A61" s="182"/>
      <c r="B61" s="2018"/>
      <c r="C61" s="2013"/>
      <c r="D61" s="2013"/>
      <c r="E61" s="2013"/>
      <c r="F61" s="1833" t="s">
        <v>2</v>
      </c>
      <c r="G61" s="193" t="s">
        <v>432</v>
      </c>
      <c r="H61" s="195" t="s">
        <v>125</v>
      </c>
      <c r="I61" s="195" t="s">
        <v>527</v>
      </c>
      <c r="J61" s="2001" t="s">
        <v>2252</v>
      </c>
      <c r="K61" s="1836" t="s">
        <v>3749</v>
      </c>
      <c r="L61" s="1836" t="s">
        <v>2254</v>
      </c>
      <c r="M61" s="1833" t="s">
        <v>2</v>
      </c>
      <c r="N61" s="1843" t="s">
        <v>2</v>
      </c>
      <c r="O61" s="1713" t="s">
        <v>2184</v>
      </c>
      <c r="P61" s="1928"/>
    </row>
    <row r="62" spans="1:19" ht="41.25" customHeight="1" thickBot="1" x14ac:dyDescent="0.3">
      <c r="A62" s="182"/>
      <c r="B62" s="2019"/>
      <c r="C62" s="2012"/>
      <c r="D62" s="2012"/>
      <c r="E62" s="2012"/>
      <c r="F62" s="1891"/>
      <c r="G62" s="30" t="s">
        <v>752</v>
      </c>
      <c r="H62" s="30" t="s">
        <v>343</v>
      </c>
      <c r="I62" s="39" t="s">
        <v>1172</v>
      </c>
      <c r="J62" s="1895"/>
      <c r="K62" s="1847"/>
      <c r="L62" s="1847"/>
      <c r="M62" s="1891"/>
      <c r="N62" s="1881"/>
      <c r="O62" s="1867"/>
      <c r="P62" s="1929"/>
    </row>
    <row r="63" spans="1:19" ht="18.75" customHeight="1" thickBot="1" x14ac:dyDescent="0.3">
      <c r="A63" s="186" t="s">
        <v>95</v>
      </c>
      <c r="B63" s="1765" t="s">
        <v>210</v>
      </c>
      <c r="C63" s="1766"/>
      <c r="D63" s="1766"/>
      <c r="E63" s="1766"/>
      <c r="F63" s="1766"/>
      <c r="G63" s="1766"/>
      <c r="H63" s="1766"/>
      <c r="I63" s="1766"/>
      <c r="J63" s="1766"/>
      <c r="K63" s="1766"/>
      <c r="L63" s="1766"/>
      <c r="M63" s="1766"/>
      <c r="N63" s="1767"/>
      <c r="O63" s="756"/>
      <c r="P63" s="752"/>
    </row>
    <row r="64" spans="1:19" ht="48.75" customHeight="1" thickBot="1" x14ac:dyDescent="0.3">
      <c r="A64" s="182"/>
      <c r="B64" s="772" t="s">
        <v>2</v>
      </c>
      <c r="C64" s="770" t="s">
        <v>2</v>
      </c>
      <c r="D64" s="770" t="s">
        <v>2</v>
      </c>
      <c r="E64" s="770" t="s">
        <v>2</v>
      </c>
      <c r="F64" s="770" t="s">
        <v>2</v>
      </c>
      <c r="G64" s="185" t="s">
        <v>1973</v>
      </c>
      <c r="H64" s="350" t="s">
        <v>800</v>
      </c>
      <c r="I64" s="185" t="s">
        <v>8</v>
      </c>
      <c r="J64" s="351" t="s">
        <v>1921</v>
      </c>
      <c r="K64" s="354" t="s">
        <v>1922</v>
      </c>
      <c r="L64" s="645" t="s">
        <v>1923</v>
      </c>
      <c r="M64" s="770" t="s">
        <v>2</v>
      </c>
      <c r="N64" s="771" t="s">
        <v>2</v>
      </c>
      <c r="O64" s="776" t="s">
        <v>2184</v>
      </c>
      <c r="P64" s="777" t="s">
        <v>2183</v>
      </c>
    </row>
    <row r="65" spans="1:17" ht="48.75" customHeight="1" thickBot="1" x14ac:dyDescent="0.3">
      <c r="A65" s="182"/>
      <c r="B65" s="190"/>
      <c r="C65" s="190"/>
      <c r="D65" s="190"/>
      <c r="E65" s="770" t="s">
        <v>2</v>
      </c>
      <c r="F65" s="770" t="s">
        <v>2</v>
      </c>
      <c r="G65" s="591" t="s">
        <v>440</v>
      </c>
      <c r="H65" s="1145" t="s">
        <v>4173</v>
      </c>
      <c r="I65" s="331" t="s">
        <v>10</v>
      </c>
      <c r="J65" s="336" t="s">
        <v>4179</v>
      </c>
      <c r="K65" s="354" t="s">
        <v>4174</v>
      </c>
      <c r="L65" s="645" t="s">
        <v>4174</v>
      </c>
      <c r="M65" s="770" t="s">
        <v>2</v>
      </c>
      <c r="N65" s="352"/>
      <c r="O65" s="1156"/>
      <c r="P65" s="1157" t="s">
        <v>2327</v>
      </c>
    </row>
    <row r="66" spans="1:17" ht="48.75" customHeight="1" thickBot="1" x14ac:dyDescent="0.3">
      <c r="A66" s="182"/>
      <c r="B66" s="190"/>
      <c r="C66" s="190"/>
      <c r="D66" s="190"/>
      <c r="E66" s="770" t="s">
        <v>2</v>
      </c>
      <c r="F66" s="770" t="s">
        <v>2</v>
      </c>
      <c r="G66" s="534" t="s">
        <v>441</v>
      </c>
      <c r="H66" s="1159" t="s">
        <v>4180</v>
      </c>
      <c r="I66" s="1142" t="s">
        <v>22</v>
      </c>
      <c r="J66" s="336" t="s">
        <v>4181</v>
      </c>
      <c r="K66" s="354" t="s">
        <v>4182</v>
      </c>
      <c r="L66" s="645" t="s">
        <v>4182</v>
      </c>
      <c r="M66" s="770" t="s">
        <v>2</v>
      </c>
      <c r="N66" s="352"/>
      <c r="O66" s="1156"/>
      <c r="P66" s="1157" t="s">
        <v>2327</v>
      </c>
    </row>
    <row r="67" spans="1:17" ht="48.75" customHeight="1" thickBot="1" x14ac:dyDescent="0.3">
      <c r="A67" s="182"/>
      <c r="B67" s="190"/>
      <c r="C67" s="190"/>
      <c r="D67" s="190"/>
      <c r="E67" s="770" t="s">
        <v>2</v>
      </c>
      <c r="F67" s="770" t="s">
        <v>2</v>
      </c>
      <c r="G67" s="978" t="s">
        <v>442</v>
      </c>
      <c r="H67" s="1331" t="s">
        <v>4158</v>
      </c>
      <c r="I67" s="1332" t="s">
        <v>23</v>
      </c>
      <c r="J67" s="336" t="s">
        <v>4183</v>
      </c>
      <c r="K67" s="354" t="s">
        <v>4184</v>
      </c>
      <c r="L67" s="645" t="s">
        <v>4184</v>
      </c>
      <c r="M67" s="770" t="s">
        <v>2</v>
      </c>
      <c r="N67" s="352"/>
      <c r="O67" s="1156"/>
      <c r="P67" s="1157" t="s">
        <v>2327</v>
      </c>
    </row>
    <row r="68" spans="1:17" ht="48.75" customHeight="1" thickBot="1" x14ac:dyDescent="0.3">
      <c r="A68" s="182"/>
      <c r="B68" s="772" t="s">
        <v>2</v>
      </c>
      <c r="C68" s="770" t="s">
        <v>2</v>
      </c>
      <c r="D68" s="190"/>
      <c r="E68" s="190"/>
      <c r="F68" s="190"/>
      <c r="G68" s="185" t="s">
        <v>445</v>
      </c>
      <c r="H68" s="350" t="s">
        <v>1014</v>
      </c>
      <c r="I68" s="185" t="s">
        <v>212</v>
      </c>
      <c r="J68" s="351" t="s">
        <v>949</v>
      </c>
      <c r="K68" s="354" t="s">
        <v>947</v>
      </c>
      <c r="L68" s="645" t="s">
        <v>948</v>
      </c>
      <c r="M68" s="770" t="s">
        <v>2</v>
      </c>
      <c r="N68" s="771" t="s">
        <v>2</v>
      </c>
      <c r="O68" s="776" t="s">
        <v>2184</v>
      </c>
      <c r="P68" s="777" t="s">
        <v>2183</v>
      </c>
    </row>
    <row r="69" spans="1:17" ht="48.75" customHeight="1" thickBot="1" x14ac:dyDescent="0.3">
      <c r="A69" s="182"/>
      <c r="B69" s="772" t="s">
        <v>2</v>
      </c>
      <c r="C69" s="770" t="s">
        <v>2</v>
      </c>
      <c r="D69" s="190"/>
      <c r="E69" s="190"/>
      <c r="F69" s="190"/>
      <c r="G69" s="185" t="s">
        <v>445</v>
      </c>
      <c r="H69" s="1155" t="s">
        <v>4284</v>
      </c>
      <c r="I69" s="185" t="s">
        <v>212</v>
      </c>
      <c r="J69" s="351" t="s">
        <v>2095</v>
      </c>
      <c r="K69" s="646" t="s">
        <v>3925</v>
      </c>
      <c r="L69" s="647" t="s">
        <v>3926</v>
      </c>
      <c r="M69" s="770" t="s">
        <v>2</v>
      </c>
      <c r="N69" s="771" t="s">
        <v>2</v>
      </c>
      <c r="O69" s="776" t="s">
        <v>2184</v>
      </c>
      <c r="P69" s="777" t="s">
        <v>2183</v>
      </c>
    </row>
    <row r="70" spans="1:17" ht="48.75" customHeight="1" thickBot="1" x14ac:dyDescent="0.3">
      <c r="A70" s="182"/>
      <c r="B70" s="772" t="s">
        <v>2</v>
      </c>
      <c r="C70" s="770" t="s">
        <v>2</v>
      </c>
      <c r="D70" s="190"/>
      <c r="E70" s="190"/>
      <c r="F70" s="190"/>
      <c r="G70" s="1154" t="s">
        <v>445</v>
      </c>
      <c r="H70" s="1155" t="s">
        <v>4285</v>
      </c>
      <c r="I70" s="1154" t="s">
        <v>212</v>
      </c>
      <c r="J70" s="336" t="s">
        <v>2096</v>
      </c>
      <c r="K70" s="354" t="s">
        <v>4286</v>
      </c>
      <c r="L70" s="645" t="s">
        <v>4287</v>
      </c>
      <c r="M70" s="770" t="s">
        <v>2</v>
      </c>
      <c r="N70" s="771" t="s">
        <v>2</v>
      </c>
      <c r="O70" s="1156" t="s">
        <v>2184</v>
      </c>
      <c r="P70" s="1157" t="s">
        <v>2183</v>
      </c>
    </row>
    <row r="71" spans="1:17" ht="59.25" customHeight="1" thickBot="1" x14ac:dyDescent="0.3">
      <c r="A71" s="182"/>
      <c r="B71" s="1217" t="s">
        <v>2</v>
      </c>
      <c r="C71" s="1218" t="s">
        <v>2</v>
      </c>
      <c r="D71" s="1219"/>
      <c r="E71" s="1219"/>
      <c r="F71" s="1219"/>
      <c r="G71" s="1107" t="s">
        <v>3948</v>
      </c>
      <c r="H71" s="183" t="s">
        <v>3949</v>
      </c>
      <c r="I71" s="1107" t="s">
        <v>3950</v>
      </c>
      <c r="J71" s="183" t="s">
        <v>3595</v>
      </c>
      <c r="K71" s="646" t="s">
        <v>3928</v>
      </c>
      <c r="L71" s="647" t="s">
        <v>3927</v>
      </c>
      <c r="M71" s="1218" t="s">
        <v>2</v>
      </c>
      <c r="N71" s="1220" t="s">
        <v>2</v>
      </c>
      <c r="O71" s="1221" t="s">
        <v>2184</v>
      </c>
      <c r="P71" s="1222" t="s">
        <v>2183</v>
      </c>
    </row>
    <row r="72" spans="1:17" ht="62.25" customHeight="1" thickBot="1" x14ac:dyDescent="0.3">
      <c r="A72" s="182"/>
      <c r="B72" s="1217" t="s">
        <v>2</v>
      </c>
      <c r="C72" s="1218" t="s">
        <v>2</v>
      </c>
      <c r="D72" s="1219"/>
      <c r="E72" s="1219"/>
      <c r="F72" s="1219"/>
      <c r="G72" s="1107" t="s">
        <v>3948</v>
      </c>
      <c r="H72" s="183" t="s">
        <v>3951</v>
      </c>
      <c r="I72" s="1107" t="s">
        <v>3950</v>
      </c>
      <c r="J72" s="183" t="s">
        <v>3596</v>
      </c>
      <c r="K72" s="646" t="s">
        <v>3929</v>
      </c>
      <c r="L72" s="647" t="s">
        <v>3930</v>
      </c>
      <c r="M72" s="1218" t="s">
        <v>2</v>
      </c>
      <c r="N72" s="1220" t="s">
        <v>2</v>
      </c>
      <c r="O72" s="1221" t="s">
        <v>2184</v>
      </c>
      <c r="P72" s="1222" t="s">
        <v>2183</v>
      </c>
    </row>
    <row r="73" spans="1:17" ht="48.75" customHeight="1" thickBot="1" x14ac:dyDescent="0.3">
      <c r="A73" s="182"/>
      <c r="B73" s="772" t="s">
        <v>2</v>
      </c>
      <c r="C73" s="770" t="s">
        <v>2</v>
      </c>
      <c r="D73" s="190"/>
      <c r="E73" s="190"/>
      <c r="F73" s="190"/>
      <c r="G73" s="185" t="s">
        <v>438</v>
      </c>
      <c r="H73" s="184" t="s">
        <v>800</v>
      </c>
      <c r="I73" s="183" t="s">
        <v>558</v>
      </c>
      <c r="J73" s="183" t="s">
        <v>559</v>
      </c>
      <c r="K73" s="354" t="s">
        <v>1823</v>
      </c>
      <c r="L73" s="645" t="s">
        <v>1824</v>
      </c>
      <c r="M73" s="770" t="s">
        <v>2</v>
      </c>
      <c r="N73" s="352"/>
      <c r="O73" s="778"/>
      <c r="P73" s="777" t="s">
        <v>2327</v>
      </c>
    </row>
    <row r="74" spans="1:17" ht="48.75" customHeight="1" thickBot="1" x14ac:dyDescent="0.3">
      <c r="A74" s="182"/>
      <c r="B74" s="784" t="s">
        <v>2</v>
      </c>
      <c r="C74" s="783" t="s">
        <v>2</v>
      </c>
      <c r="D74" s="783" t="s">
        <v>2</v>
      </c>
      <c r="E74" s="783" t="s">
        <v>2</v>
      </c>
      <c r="F74" s="783" t="s">
        <v>2</v>
      </c>
      <c r="G74" s="185" t="s">
        <v>439</v>
      </c>
      <c r="H74" s="350" t="s">
        <v>4204</v>
      </c>
      <c r="I74" s="351" t="s">
        <v>848</v>
      </c>
      <c r="J74" s="351" t="s">
        <v>4156</v>
      </c>
      <c r="K74" s="646" t="s">
        <v>4205</v>
      </c>
      <c r="L74" s="647" t="s">
        <v>4206</v>
      </c>
      <c r="M74" s="1218" t="s">
        <v>4157</v>
      </c>
      <c r="N74" s="1220" t="s">
        <v>4157</v>
      </c>
      <c r="O74" s="1333"/>
      <c r="P74" s="1157" t="s">
        <v>2327</v>
      </c>
    </row>
    <row r="75" spans="1:17" s="353" customFormat="1" ht="51.75" customHeight="1" thickBot="1" x14ac:dyDescent="0.3">
      <c r="A75" s="649"/>
      <c r="B75" s="784" t="s">
        <v>2</v>
      </c>
      <c r="C75" s="783" t="s">
        <v>2</v>
      </c>
      <c r="D75" s="783" t="s">
        <v>2</v>
      </c>
      <c r="E75" s="783" t="s">
        <v>2</v>
      </c>
      <c r="F75" s="783" t="s">
        <v>2</v>
      </c>
      <c r="G75" s="791" t="s">
        <v>439</v>
      </c>
      <c r="H75" s="1271" t="s">
        <v>2382</v>
      </c>
      <c r="I75" s="1272" t="s">
        <v>848</v>
      </c>
      <c r="J75" s="791" t="s">
        <v>2383</v>
      </c>
      <c r="K75" s="789" t="s">
        <v>2381</v>
      </c>
      <c r="L75" s="789" t="s">
        <v>2389</v>
      </c>
      <c r="M75" s="783" t="s">
        <v>2</v>
      </c>
      <c r="N75" s="969" t="s">
        <v>2</v>
      </c>
      <c r="O75" s="792" t="s">
        <v>2184</v>
      </c>
      <c r="P75" s="793" t="s">
        <v>2183</v>
      </c>
    </row>
    <row r="76" spans="1:17" s="353" customFormat="1" ht="51.75" customHeight="1" x14ac:dyDescent="0.25">
      <c r="A76" s="649"/>
      <c r="B76" s="2002" t="s">
        <v>2</v>
      </c>
      <c r="C76" s="1833" t="s">
        <v>2</v>
      </c>
      <c r="D76" s="1683" t="s">
        <v>2</v>
      </c>
      <c r="E76" s="1683" t="s">
        <v>2</v>
      </c>
      <c r="F76" s="1833" t="s">
        <v>2</v>
      </c>
      <c r="G76" s="1160" t="s">
        <v>439</v>
      </c>
      <c r="H76" s="1161" t="s">
        <v>3019</v>
      </c>
      <c r="I76" s="704" t="s">
        <v>848</v>
      </c>
      <c r="J76" s="1748" t="s">
        <v>3017</v>
      </c>
      <c r="K76" s="2057" t="s">
        <v>3852</v>
      </c>
      <c r="L76" s="2057" t="s">
        <v>3018</v>
      </c>
      <c r="M76" s="1773" t="s">
        <v>2</v>
      </c>
      <c r="N76" s="2025" t="s">
        <v>2</v>
      </c>
      <c r="O76" s="1924"/>
      <c r="P76" s="1937" t="s">
        <v>2327</v>
      </c>
    </row>
    <row r="77" spans="1:17" s="353" customFormat="1" ht="51.75" customHeight="1" thickBot="1" x14ac:dyDescent="0.3">
      <c r="A77" s="649"/>
      <c r="B77" s="2030"/>
      <c r="C77" s="1891"/>
      <c r="D77" s="1685"/>
      <c r="E77" s="1685"/>
      <c r="F77" s="1891"/>
      <c r="G77" s="591" t="s">
        <v>442</v>
      </c>
      <c r="H77" s="331" t="s">
        <v>1791</v>
      </c>
      <c r="I77" s="331" t="s">
        <v>23</v>
      </c>
      <c r="J77" s="2034"/>
      <c r="K77" s="2058"/>
      <c r="L77" s="2058"/>
      <c r="M77" s="1774"/>
      <c r="N77" s="2026"/>
      <c r="O77" s="1925"/>
      <c r="P77" s="1938"/>
    </row>
    <row r="78" spans="1:17" ht="48.75" customHeight="1" thickBot="1" x14ac:dyDescent="0.3">
      <c r="A78" s="182"/>
      <c r="B78" s="959" t="s">
        <v>2</v>
      </c>
      <c r="C78" s="929" t="s">
        <v>2</v>
      </c>
      <c r="D78" s="932"/>
      <c r="E78" s="932"/>
      <c r="F78" s="932"/>
      <c r="G78" s="855" t="s">
        <v>443</v>
      </c>
      <c r="H78" s="960" t="s">
        <v>800</v>
      </c>
      <c r="I78" s="952" t="s">
        <v>212</v>
      </c>
      <c r="J78" s="952" t="s">
        <v>823</v>
      </c>
      <c r="K78" s="961" t="s">
        <v>1825</v>
      </c>
      <c r="L78" s="930" t="s">
        <v>1826</v>
      </c>
      <c r="M78" s="929" t="s">
        <v>2</v>
      </c>
      <c r="N78" s="962"/>
      <c r="O78" s="963"/>
      <c r="P78" s="931" t="s">
        <v>2183</v>
      </c>
    </row>
    <row r="79" spans="1:17" ht="48.75" customHeight="1" thickBot="1" x14ac:dyDescent="0.3">
      <c r="A79" s="182"/>
      <c r="B79" s="879" t="s">
        <v>2</v>
      </c>
      <c r="C79" s="880" t="s">
        <v>2</v>
      </c>
      <c r="D79" s="190"/>
      <c r="E79" s="190"/>
      <c r="F79" s="190"/>
      <c r="G79" s="185" t="s">
        <v>443</v>
      </c>
      <c r="H79" s="350" t="s">
        <v>800</v>
      </c>
      <c r="I79" s="351" t="s">
        <v>212</v>
      </c>
      <c r="J79" s="351" t="s">
        <v>2425</v>
      </c>
      <c r="K79" s="354" t="s">
        <v>2422</v>
      </c>
      <c r="L79" s="645" t="s">
        <v>2423</v>
      </c>
      <c r="M79" s="880" t="s">
        <v>2</v>
      </c>
      <c r="N79" s="881" t="s">
        <v>2</v>
      </c>
      <c r="O79" s="878" t="s">
        <v>2184</v>
      </c>
      <c r="P79" s="798"/>
      <c r="Q79" s="967"/>
    </row>
    <row r="80" spans="1:17" ht="48.75" customHeight="1" thickBot="1" x14ac:dyDescent="0.3">
      <c r="A80" s="182"/>
      <c r="B80" s="772" t="s">
        <v>2</v>
      </c>
      <c r="C80" s="770" t="s">
        <v>2</v>
      </c>
      <c r="D80" s="190"/>
      <c r="E80" s="190"/>
      <c r="F80" s="190"/>
      <c r="G80" s="185" t="s">
        <v>443</v>
      </c>
      <c r="H80" s="350" t="s">
        <v>2022</v>
      </c>
      <c r="I80" s="351" t="s">
        <v>212</v>
      </c>
      <c r="J80" s="351" t="s">
        <v>2109</v>
      </c>
      <c r="K80" s="348" t="s">
        <v>2110</v>
      </c>
      <c r="L80" s="349" t="s">
        <v>2111</v>
      </c>
      <c r="M80" s="770" t="s">
        <v>2</v>
      </c>
      <c r="N80" s="771" t="s">
        <v>2</v>
      </c>
      <c r="O80" s="776" t="s">
        <v>2184</v>
      </c>
      <c r="P80" s="777" t="s">
        <v>2183</v>
      </c>
    </row>
    <row r="81" spans="1:16" ht="48.75" customHeight="1" thickBot="1" x14ac:dyDescent="0.3">
      <c r="A81" s="182"/>
      <c r="B81" s="772" t="s">
        <v>2</v>
      </c>
      <c r="C81" s="770" t="s">
        <v>2</v>
      </c>
      <c r="D81" s="190"/>
      <c r="E81" s="190"/>
      <c r="F81" s="190"/>
      <c r="G81" s="185" t="s">
        <v>444</v>
      </c>
      <c r="H81" s="350" t="s">
        <v>2022</v>
      </c>
      <c r="I81" s="351" t="s">
        <v>212</v>
      </c>
      <c r="J81" s="351" t="s">
        <v>2112</v>
      </c>
      <c r="K81" s="348" t="s">
        <v>2113</v>
      </c>
      <c r="L81" s="349" t="s">
        <v>2114</v>
      </c>
      <c r="M81" s="770" t="s">
        <v>2</v>
      </c>
      <c r="N81" s="771" t="s">
        <v>2</v>
      </c>
      <c r="O81" s="776" t="s">
        <v>2184</v>
      </c>
      <c r="P81" s="777" t="s">
        <v>2183</v>
      </c>
    </row>
    <row r="82" spans="1:16" ht="48.75" customHeight="1" x14ac:dyDescent="0.25">
      <c r="A82" s="182"/>
      <c r="B82" s="1680" t="s">
        <v>2</v>
      </c>
      <c r="C82" s="1683" t="s">
        <v>2</v>
      </c>
      <c r="D82" s="1708"/>
      <c r="E82" s="1708"/>
      <c r="F82" s="1708"/>
      <c r="G82" s="193" t="s">
        <v>443</v>
      </c>
      <c r="H82" s="194" t="s">
        <v>1994</v>
      </c>
      <c r="I82" s="195" t="s">
        <v>212</v>
      </c>
      <c r="J82" s="1898" t="s">
        <v>824</v>
      </c>
      <c r="K82" s="1696" t="s">
        <v>1827</v>
      </c>
      <c r="L82" s="1696" t="s">
        <v>1828</v>
      </c>
      <c r="M82" s="1711" t="s">
        <v>2</v>
      </c>
      <c r="N82" s="2064"/>
      <c r="O82" s="1845"/>
      <c r="P82" s="1814" t="s">
        <v>2183</v>
      </c>
    </row>
    <row r="83" spans="1:16" ht="48.75" customHeight="1" thickBot="1" x14ac:dyDescent="0.3">
      <c r="A83" s="182"/>
      <c r="B83" s="1682"/>
      <c r="C83" s="1685"/>
      <c r="D83" s="1710"/>
      <c r="E83" s="1710"/>
      <c r="F83" s="1710"/>
      <c r="G83" s="144" t="s">
        <v>444</v>
      </c>
      <c r="H83" s="188" t="s">
        <v>800</v>
      </c>
      <c r="I83" s="192" t="s">
        <v>212</v>
      </c>
      <c r="J83" s="1899"/>
      <c r="K83" s="1697"/>
      <c r="L83" s="2029"/>
      <c r="M83" s="1712"/>
      <c r="N83" s="2065"/>
      <c r="O83" s="1931"/>
      <c r="P83" s="1822"/>
    </row>
    <row r="84" spans="1:16" ht="48.75" customHeight="1" x14ac:dyDescent="0.25">
      <c r="A84" s="182"/>
      <c r="B84" s="2003" t="s">
        <v>2</v>
      </c>
      <c r="C84" s="1725" t="s">
        <v>2</v>
      </c>
      <c r="D84" s="1708"/>
      <c r="E84" s="1708"/>
      <c r="F84" s="1708"/>
      <c r="G84" s="193" t="s">
        <v>443</v>
      </c>
      <c r="H84" s="194" t="s">
        <v>1994</v>
      </c>
      <c r="I84" s="195" t="s">
        <v>212</v>
      </c>
      <c r="J84" s="1506" t="s">
        <v>2424</v>
      </c>
      <c r="K84" s="1696" t="s">
        <v>2460</v>
      </c>
      <c r="L84" s="1696" t="s">
        <v>2459</v>
      </c>
      <c r="M84" s="1983" t="s">
        <v>2</v>
      </c>
      <c r="N84" s="2066" t="s">
        <v>2</v>
      </c>
      <c r="O84" s="1713" t="s">
        <v>2184</v>
      </c>
      <c r="P84" s="1814"/>
    </row>
    <row r="85" spans="1:16" ht="48.75" customHeight="1" thickBot="1" x14ac:dyDescent="0.3">
      <c r="A85" s="182"/>
      <c r="B85" s="2005"/>
      <c r="C85" s="1728"/>
      <c r="D85" s="1710"/>
      <c r="E85" s="1710"/>
      <c r="F85" s="1710"/>
      <c r="G85" s="144" t="s">
        <v>444</v>
      </c>
      <c r="H85" s="196" t="s">
        <v>800</v>
      </c>
      <c r="I85" s="197" t="s">
        <v>212</v>
      </c>
      <c r="J85" s="1737"/>
      <c r="K85" s="1697"/>
      <c r="L85" s="2028"/>
      <c r="M85" s="1985"/>
      <c r="N85" s="2067"/>
      <c r="O85" s="1867"/>
      <c r="P85" s="1822"/>
    </row>
    <row r="86" spans="1:16" ht="48.75" customHeight="1" x14ac:dyDescent="0.25">
      <c r="A86" s="182"/>
      <c r="B86" s="1680" t="s">
        <v>2</v>
      </c>
      <c r="C86" s="1683" t="s">
        <v>2</v>
      </c>
      <c r="D86" s="1708"/>
      <c r="E86" s="1708"/>
      <c r="F86" s="1708"/>
      <c r="G86" s="193" t="s">
        <v>443</v>
      </c>
      <c r="H86" s="194" t="s">
        <v>1994</v>
      </c>
      <c r="I86" s="195" t="s">
        <v>212</v>
      </c>
      <c r="J86" s="1898" t="s">
        <v>825</v>
      </c>
      <c r="K86" s="1696" t="s">
        <v>1829</v>
      </c>
      <c r="L86" s="1696" t="s">
        <v>1830</v>
      </c>
      <c r="M86" s="1683" t="s">
        <v>2</v>
      </c>
      <c r="N86" s="1729"/>
      <c r="O86" s="1877"/>
      <c r="P86" s="1826" t="s">
        <v>2183</v>
      </c>
    </row>
    <row r="87" spans="1:16" ht="48.75" customHeight="1" thickBot="1" x14ac:dyDescent="0.3">
      <c r="A87" s="182"/>
      <c r="B87" s="1682"/>
      <c r="C87" s="1685"/>
      <c r="D87" s="1710"/>
      <c r="E87" s="1710"/>
      <c r="F87" s="1710"/>
      <c r="G87" s="591" t="s">
        <v>445</v>
      </c>
      <c r="H87" s="188" t="s">
        <v>800</v>
      </c>
      <c r="I87" s="192" t="s">
        <v>212</v>
      </c>
      <c r="J87" s="1899"/>
      <c r="K87" s="1697"/>
      <c r="L87" s="1697"/>
      <c r="M87" s="1685"/>
      <c r="N87" s="1731"/>
      <c r="O87" s="1879"/>
      <c r="P87" s="1853"/>
    </row>
    <row r="88" spans="1:16" ht="48.75" customHeight="1" x14ac:dyDescent="0.25">
      <c r="A88" s="182"/>
      <c r="B88" s="1680" t="s">
        <v>2</v>
      </c>
      <c r="C88" s="1683" t="s">
        <v>2</v>
      </c>
      <c r="D88" s="1708"/>
      <c r="E88" s="1708"/>
      <c r="F88" s="1729"/>
      <c r="G88" s="534" t="s">
        <v>443</v>
      </c>
      <c r="H88" s="1159" t="s">
        <v>1994</v>
      </c>
      <c r="I88" s="1142" t="s">
        <v>212</v>
      </c>
      <c r="J88" s="1700" t="s">
        <v>3052</v>
      </c>
      <c r="K88" s="1696" t="s">
        <v>1829</v>
      </c>
      <c r="L88" s="1696" t="s">
        <v>1830</v>
      </c>
      <c r="M88" s="1725" t="s">
        <v>2</v>
      </c>
      <c r="N88" s="1725" t="s">
        <v>2</v>
      </c>
      <c r="O88" s="1877"/>
      <c r="P88" s="1826" t="s">
        <v>2184</v>
      </c>
    </row>
    <row r="89" spans="1:16" ht="48.75" customHeight="1" x14ac:dyDescent="0.25">
      <c r="A89" s="182"/>
      <c r="B89" s="1681"/>
      <c r="C89" s="1684"/>
      <c r="D89" s="1709"/>
      <c r="E89" s="1709"/>
      <c r="F89" s="1980"/>
      <c r="G89" s="36" t="s">
        <v>444</v>
      </c>
      <c r="H89" s="1144" t="s">
        <v>1994</v>
      </c>
      <c r="I89" s="198" t="s">
        <v>212</v>
      </c>
      <c r="J89" s="1512"/>
      <c r="K89" s="1723"/>
      <c r="L89" s="1723"/>
      <c r="M89" s="1726"/>
      <c r="N89" s="1726"/>
      <c r="O89" s="1878"/>
      <c r="P89" s="1866"/>
    </row>
    <row r="90" spans="1:16" ht="48.75" customHeight="1" thickBot="1" x14ac:dyDescent="0.3">
      <c r="A90" s="182"/>
      <c r="B90" s="1682"/>
      <c r="C90" s="1685"/>
      <c r="D90" s="1710"/>
      <c r="E90" s="1710"/>
      <c r="F90" s="1731"/>
      <c r="G90" s="591" t="s">
        <v>445</v>
      </c>
      <c r="H90" s="331" t="s">
        <v>3047</v>
      </c>
      <c r="I90" s="331" t="s">
        <v>212</v>
      </c>
      <c r="J90" s="1702"/>
      <c r="K90" s="1697"/>
      <c r="L90" s="1697"/>
      <c r="M90" s="1728"/>
      <c r="N90" s="1728"/>
      <c r="O90" s="1879"/>
      <c r="P90" s="1853"/>
    </row>
    <row r="91" spans="1:16" ht="48.75" customHeight="1" x14ac:dyDescent="0.25">
      <c r="A91" s="182"/>
      <c r="B91" s="1680" t="s">
        <v>2</v>
      </c>
      <c r="C91" s="1683" t="s">
        <v>2</v>
      </c>
      <c r="D91" s="1708"/>
      <c r="E91" s="1708"/>
      <c r="F91" s="1708"/>
      <c r="G91" s="193" t="s">
        <v>443</v>
      </c>
      <c r="H91" s="194" t="s">
        <v>1994</v>
      </c>
      <c r="I91" s="195" t="s">
        <v>212</v>
      </c>
      <c r="J91" s="1506" t="s">
        <v>2018</v>
      </c>
      <c r="K91" s="1696" t="s">
        <v>2019</v>
      </c>
      <c r="L91" s="1696" t="s">
        <v>2020</v>
      </c>
      <c r="M91" s="1711" t="s">
        <v>2</v>
      </c>
      <c r="N91" s="1787" t="s">
        <v>2</v>
      </c>
      <c r="O91" s="1698" t="s">
        <v>2184</v>
      </c>
      <c r="P91" s="1797" t="s">
        <v>2183</v>
      </c>
    </row>
    <row r="92" spans="1:16" ht="48.75" customHeight="1" thickBot="1" x14ac:dyDescent="0.3">
      <c r="A92" s="182"/>
      <c r="B92" s="1905"/>
      <c r="C92" s="1880"/>
      <c r="D92" s="1900"/>
      <c r="E92" s="1900"/>
      <c r="F92" s="1900"/>
      <c r="G92" s="31" t="s">
        <v>444</v>
      </c>
      <c r="H92" s="355" t="s">
        <v>2017</v>
      </c>
      <c r="I92" s="356" t="s">
        <v>212</v>
      </c>
      <c r="J92" s="2049"/>
      <c r="K92" s="1724"/>
      <c r="L92" s="2024"/>
      <c r="M92" s="2017"/>
      <c r="N92" s="2035"/>
      <c r="O92" s="1957"/>
      <c r="P92" s="1923"/>
    </row>
    <row r="93" spans="1:16" ht="18.75" customHeight="1" thickBot="1" x14ac:dyDescent="0.3">
      <c r="A93" s="186" t="s">
        <v>96</v>
      </c>
      <c r="B93" s="1964" t="s">
        <v>216</v>
      </c>
      <c r="C93" s="1965"/>
      <c r="D93" s="1965"/>
      <c r="E93" s="1965"/>
      <c r="F93" s="1965"/>
      <c r="G93" s="1965"/>
      <c r="H93" s="1965"/>
      <c r="I93" s="1965"/>
      <c r="J93" s="1965"/>
      <c r="K93" s="1965"/>
      <c r="L93" s="1965"/>
      <c r="M93" s="1965"/>
      <c r="N93" s="1965"/>
      <c r="O93" s="756"/>
      <c r="P93" s="752"/>
    </row>
    <row r="94" spans="1:16" ht="36" customHeight="1" x14ac:dyDescent="0.25">
      <c r="A94" s="182"/>
      <c r="B94" s="1680" t="s">
        <v>2</v>
      </c>
      <c r="C94" s="1683" t="s">
        <v>2</v>
      </c>
      <c r="D94" s="1683" t="s">
        <v>2</v>
      </c>
      <c r="E94" s="1683" t="s">
        <v>2</v>
      </c>
      <c r="F94" s="1683" t="s">
        <v>2</v>
      </c>
      <c r="G94" s="193" t="s">
        <v>448</v>
      </c>
      <c r="H94" s="194" t="s">
        <v>8</v>
      </c>
      <c r="I94" s="195" t="s">
        <v>8</v>
      </c>
      <c r="J94" s="1506" t="s">
        <v>932</v>
      </c>
      <c r="K94" s="1696" t="s">
        <v>933</v>
      </c>
      <c r="L94" s="1696" t="s">
        <v>934</v>
      </c>
      <c r="M94" s="1683" t="s">
        <v>2</v>
      </c>
      <c r="N94" s="1718" t="s">
        <v>2</v>
      </c>
      <c r="O94" s="1698"/>
      <c r="P94" s="1797" t="s">
        <v>2327</v>
      </c>
    </row>
    <row r="95" spans="1:16" ht="37.5" customHeight="1" thickBot="1" x14ac:dyDescent="0.3">
      <c r="A95" s="182"/>
      <c r="B95" s="1682"/>
      <c r="C95" s="1685"/>
      <c r="D95" s="1685"/>
      <c r="E95" s="1685"/>
      <c r="F95" s="1685"/>
      <c r="G95" s="144" t="s">
        <v>449</v>
      </c>
      <c r="H95" s="196" t="s">
        <v>1776</v>
      </c>
      <c r="I95" s="197" t="s">
        <v>331</v>
      </c>
      <c r="J95" s="1737"/>
      <c r="K95" s="1697"/>
      <c r="L95" s="1697"/>
      <c r="M95" s="1685"/>
      <c r="N95" s="1720"/>
      <c r="O95" s="1758"/>
      <c r="P95" s="1799"/>
    </row>
    <row r="96" spans="1:16" ht="51" customHeight="1" x14ac:dyDescent="0.25">
      <c r="A96" s="182"/>
      <c r="B96" s="1680" t="s">
        <v>2</v>
      </c>
      <c r="C96" s="1683" t="s">
        <v>2</v>
      </c>
      <c r="D96" s="1683" t="s">
        <v>2</v>
      </c>
      <c r="E96" s="1683" t="s">
        <v>2</v>
      </c>
      <c r="F96" s="1683" t="s">
        <v>2</v>
      </c>
      <c r="G96" s="193" t="s">
        <v>448</v>
      </c>
      <c r="H96" s="187" t="s">
        <v>8</v>
      </c>
      <c r="I96" s="189" t="s">
        <v>8</v>
      </c>
      <c r="J96" s="1898" t="s">
        <v>560</v>
      </c>
      <c r="K96" s="1705" t="s">
        <v>979</v>
      </c>
      <c r="L96" s="1696" t="s">
        <v>1775</v>
      </c>
      <c r="M96" s="1683" t="s">
        <v>2</v>
      </c>
      <c r="N96" s="1729"/>
      <c r="O96" s="1868"/>
      <c r="P96" s="1797" t="s">
        <v>2327</v>
      </c>
    </row>
    <row r="97" spans="1:16" ht="60.75" customHeight="1" thickBot="1" x14ac:dyDescent="0.3">
      <c r="A97" s="182"/>
      <c r="B97" s="1682"/>
      <c r="C97" s="1685"/>
      <c r="D97" s="1685"/>
      <c r="E97" s="1685"/>
      <c r="F97" s="1685"/>
      <c r="G97" s="144" t="s">
        <v>449</v>
      </c>
      <c r="H97" s="188" t="s">
        <v>800</v>
      </c>
      <c r="I97" s="197" t="s">
        <v>331</v>
      </c>
      <c r="J97" s="1899"/>
      <c r="K97" s="1930"/>
      <c r="L97" s="1697"/>
      <c r="M97" s="1685"/>
      <c r="N97" s="1731"/>
      <c r="O97" s="1699"/>
      <c r="P97" s="1799"/>
    </row>
    <row r="98" spans="1:16" ht="21" customHeight="1" thickBot="1" x14ac:dyDescent="0.3">
      <c r="A98" s="186" t="s">
        <v>97</v>
      </c>
      <c r="B98" s="1765" t="s">
        <v>219</v>
      </c>
      <c r="C98" s="1766"/>
      <c r="D98" s="1766"/>
      <c r="E98" s="1766"/>
      <c r="F98" s="1766"/>
      <c r="G98" s="1766"/>
      <c r="H98" s="1766"/>
      <c r="I98" s="1766"/>
      <c r="J98" s="1766"/>
      <c r="K98" s="1766"/>
      <c r="L98" s="1766"/>
      <c r="M98" s="1766"/>
      <c r="N98" s="1767"/>
      <c r="O98" s="756"/>
      <c r="P98" s="752"/>
    </row>
    <row r="99" spans="1:16" ht="36" customHeight="1" x14ac:dyDescent="0.25">
      <c r="A99" s="182"/>
      <c r="B99" s="1811"/>
      <c r="C99" s="1683" t="s">
        <v>2</v>
      </c>
      <c r="D99" s="2036"/>
      <c r="E99" s="1683" t="s">
        <v>2</v>
      </c>
      <c r="F99" s="1683" t="s">
        <v>2</v>
      </c>
      <c r="G99" s="193" t="s">
        <v>450</v>
      </c>
      <c r="H99" s="194" t="s">
        <v>8</v>
      </c>
      <c r="I99" s="194" t="s">
        <v>8</v>
      </c>
      <c r="J99" s="1506" t="s">
        <v>64</v>
      </c>
      <c r="K99" s="1705" t="s">
        <v>1749</v>
      </c>
      <c r="L99" s="1705" t="s">
        <v>1750</v>
      </c>
      <c r="M99" s="1683" t="s">
        <v>2</v>
      </c>
      <c r="N99" s="1718" t="s">
        <v>2</v>
      </c>
      <c r="O99" s="1753"/>
      <c r="P99" s="1797" t="s">
        <v>2327</v>
      </c>
    </row>
    <row r="100" spans="1:16" ht="36" customHeight="1" thickBot="1" x14ac:dyDescent="0.3">
      <c r="A100" s="182"/>
      <c r="B100" s="1812"/>
      <c r="C100" s="1685"/>
      <c r="D100" s="2037"/>
      <c r="E100" s="1685"/>
      <c r="F100" s="1685"/>
      <c r="G100" s="144" t="s">
        <v>451</v>
      </c>
      <c r="H100" s="196" t="s">
        <v>1751</v>
      </c>
      <c r="I100" s="197" t="s">
        <v>319</v>
      </c>
      <c r="J100" s="1737"/>
      <c r="K100" s="1707"/>
      <c r="L100" s="1707"/>
      <c r="M100" s="1685"/>
      <c r="N100" s="1720"/>
      <c r="O100" s="1839"/>
      <c r="P100" s="1799"/>
    </row>
    <row r="101" spans="1:16" ht="36" customHeight="1" x14ac:dyDescent="0.25">
      <c r="A101" s="182"/>
      <c r="B101" s="1811"/>
      <c r="C101" s="1683" t="s">
        <v>2</v>
      </c>
      <c r="D101" s="2036"/>
      <c r="E101" s="1683" t="s">
        <v>2</v>
      </c>
      <c r="F101" s="1683" t="s">
        <v>2</v>
      </c>
      <c r="G101" s="193" t="s">
        <v>3945</v>
      </c>
      <c r="H101" s="194" t="s">
        <v>74</v>
      </c>
      <c r="I101" s="1802" t="s">
        <v>3889</v>
      </c>
      <c r="J101" s="1898" t="s">
        <v>3890</v>
      </c>
      <c r="K101" s="1751" t="s">
        <v>3891</v>
      </c>
      <c r="L101" s="1751" t="s">
        <v>3892</v>
      </c>
      <c r="M101" s="1773" t="s">
        <v>2</v>
      </c>
      <c r="N101" s="2022" t="s">
        <v>2</v>
      </c>
      <c r="O101" s="1850"/>
      <c r="P101" s="1935" t="s">
        <v>2327</v>
      </c>
    </row>
    <row r="102" spans="1:16" ht="36" customHeight="1" thickBot="1" x14ac:dyDescent="0.3">
      <c r="A102" s="182"/>
      <c r="B102" s="1812"/>
      <c r="C102" s="1685"/>
      <c r="D102" s="2037"/>
      <c r="E102" s="1685"/>
      <c r="F102" s="1685"/>
      <c r="G102" s="144" t="s">
        <v>3946</v>
      </c>
      <c r="H102" s="196" t="s">
        <v>74</v>
      </c>
      <c r="I102" s="1803"/>
      <c r="J102" s="1899"/>
      <c r="K102" s="1752"/>
      <c r="L102" s="1752"/>
      <c r="M102" s="1774"/>
      <c r="N102" s="2023"/>
      <c r="O102" s="1852"/>
      <c r="P102" s="1936"/>
    </row>
    <row r="103" spans="1:16" ht="36" customHeight="1" x14ac:dyDescent="0.25">
      <c r="A103" s="182"/>
      <c r="B103" s="2018"/>
      <c r="C103" s="1833" t="s">
        <v>2</v>
      </c>
      <c r="D103" s="1833" t="s">
        <v>2</v>
      </c>
      <c r="E103" s="1833" t="s">
        <v>2</v>
      </c>
      <c r="F103" s="1833" t="s">
        <v>2</v>
      </c>
      <c r="G103" s="193" t="s">
        <v>450</v>
      </c>
      <c r="H103" s="194" t="s">
        <v>8</v>
      </c>
      <c r="I103" s="194" t="s">
        <v>8</v>
      </c>
      <c r="J103" s="2001" t="s">
        <v>950</v>
      </c>
      <c r="K103" s="2020" t="s">
        <v>951</v>
      </c>
      <c r="L103" s="2020" t="s">
        <v>952</v>
      </c>
      <c r="M103" s="1833" t="s">
        <v>2</v>
      </c>
      <c r="N103" s="2050" t="s">
        <v>2</v>
      </c>
      <c r="O103" s="1713"/>
      <c r="P103" s="1789" t="s">
        <v>2327</v>
      </c>
    </row>
    <row r="104" spans="1:16" ht="36" customHeight="1" thickBot="1" x14ac:dyDescent="0.3">
      <c r="A104" s="182"/>
      <c r="B104" s="2019"/>
      <c r="C104" s="1891"/>
      <c r="D104" s="1891"/>
      <c r="E104" s="1891"/>
      <c r="F104" s="1891"/>
      <c r="G104" s="144" t="s">
        <v>468</v>
      </c>
      <c r="H104" s="196" t="s">
        <v>1015</v>
      </c>
      <c r="I104" s="197" t="s">
        <v>342</v>
      </c>
      <c r="J104" s="1895"/>
      <c r="K104" s="2021"/>
      <c r="L104" s="2021"/>
      <c r="M104" s="1891"/>
      <c r="N104" s="2051"/>
      <c r="O104" s="1714"/>
      <c r="P104" s="1790"/>
    </row>
    <row r="105" spans="1:16" ht="36" customHeight="1" x14ac:dyDescent="0.25">
      <c r="A105" s="182"/>
      <c r="B105" s="1974"/>
      <c r="C105" s="1683" t="s">
        <v>2</v>
      </c>
      <c r="D105" s="1683" t="s">
        <v>2</v>
      </c>
      <c r="E105" s="1683" t="s">
        <v>2</v>
      </c>
      <c r="F105" s="1683" t="s">
        <v>2</v>
      </c>
      <c r="G105" s="193" t="s">
        <v>450</v>
      </c>
      <c r="H105" s="194" t="s">
        <v>8</v>
      </c>
      <c r="I105" s="194" t="s">
        <v>8</v>
      </c>
      <c r="J105" s="1506" t="s">
        <v>953</v>
      </c>
      <c r="K105" s="1696" t="s">
        <v>955</v>
      </c>
      <c r="L105" s="1732" t="s">
        <v>956</v>
      </c>
      <c r="M105" s="1683" t="s">
        <v>2</v>
      </c>
      <c r="N105" s="1718" t="s">
        <v>2</v>
      </c>
      <c r="O105" s="1698" t="s">
        <v>2184</v>
      </c>
      <c r="P105" s="1797" t="s">
        <v>2183</v>
      </c>
    </row>
    <row r="106" spans="1:16" ht="36" customHeight="1" thickBot="1" x14ac:dyDescent="0.3">
      <c r="A106" s="182"/>
      <c r="B106" s="1975"/>
      <c r="C106" s="1685"/>
      <c r="D106" s="1685"/>
      <c r="E106" s="1685"/>
      <c r="F106" s="1685"/>
      <c r="G106" s="144" t="s">
        <v>452</v>
      </c>
      <c r="H106" s="197" t="s">
        <v>1883</v>
      </c>
      <c r="I106" s="197" t="s">
        <v>1884</v>
      </c>
      <c r="J106" s="1737"/>
      <c r="K106" s="1697"/>
      <c r="L106" s="1735"/>
      <c r="M106" s="1685"/>
      <c r="N106" s="1720"/>
      <c r="O106" s="1699"/>
      <c r="P106" s="1799"/>
    </row>
    <row r="107" spans="1:16" ht="36" customHeight="1" x14ac:dyDescent="0.25">
      <c r="A107" s="182"/>
      <c r="B107" s="1974"/>
      <c r="C107" s="1683" t="s">
        <v>2</v>
      </c>
      <c r="D107" s="1683" t="s">
        <v>2</v>
      </c>
      <c r="E107" s="1683" t="s">
        <v>2</v>
      </c>
      <c r="F107" s="1683" t="s">
        <v>2</v>
      </c>
      <c r="G107" s="193" t="s">
        <v>450</v>
      </c>
      <c r="H107" s="194" t="s">
        <v>8</v>
      </c>
      <c r="I107" s="194" t="s">
        <v>8</v>
      </c>
      <c r="J107" s="1506" t="s">
        <v>954</v>
      </c>
      <c r="K107" s="1696" t="s">
        <v>957</v>
      </c>
      <c r="L107" s="1732" t="s">
        <v>958</v>
      </c>
      <c r="M107" s="1711" t="s">
        <v>2</v>
      </c>
      <c r="N107" s="1787" t="s">
        <v>2</v>
      </c>
      <c r="O107" s="1698" t="s">
        <v>2184</v>
      </c>
      <c r="P107" s="1797" t="s">
        <v>2183</v>
      </c>
    </row>
    <row r="108" spans="1:16" ht="36" customHeight="1" thickBot="1" x14ac:dyDescent="0.3">
      <c r="A108" s="182"/>
      <c r="B108" s="1975"/>
      <c r="C108" s="1685"/>
      <c r="D108" s="1685"/>
      <c r="E108" s="1685"/>
      <c r="F108" s="1685"/>
      <c r="G108" s="144" t="s">
        <v>453</v>
      </c>
      <c r="H108" s="196" t="s">
        <v>1015</v>
      </c>
      <c r="I108" s="197" t="s">
        <v>342</v>
      </c>
      <c r="J108" s="1737"/>
      <c r="K108" s="2028"/>
      <c r="L108" s="2040"/>
      <c r="M108" s="1712"/>
      <c r="N108" s="1788"/>
      <c r="O108" s="1699"/>
      <c r="P108" s="1799"/>
    </row>
    <row r="109" spans="1:16" ht="36" customHeight="1" x14ac:dyDescent="0.25">
      <c r="A109" s="182"/>
      <c r="B109" s="1974"/>
      <c r="C109" s="1683" t="s">
        <v>2</v>
      </c>
      <c r="D109" s="1683" t="s">
        <v>2</v>
      </c>
      <c r="E109" s="1683" t="s">
        <v>2</v>
      </c>
      <c r="F109" s="1683" t="s">
        <v>2</v>
      </c>
      <c r="G109" s="193" t="s">
        <v>450</v>
      </c>
      <c r="H109" s="187" t="s">
        <v>800</v>
      </c>
      <c r="I109" s="187" t="s">
        <v>8</v>
      </c>
      <c r="J109" s="1898" t="s">
        <v>561</v>
      </c>
      <c r="K109" s="1732" t="s">
        <v>562</v>
      </c>
      <c r="L109" s="1732" t="s">
        <v>592</v>
      </c>
      <c r="M109" s="1683" t="s">
        <v>2</v>
      </c>
      <c r="N109" s="1718" t="s">
        <v>2</v>
      </c>
      <c r="O109" s="1698" t="s">
        <v>2184</v>
      </c>
      <c r="P109" s="1797" t="s">
        <v>2183</v>
      </c>
    </row>
    <row r="110" spans="1:16" ht="36" customHeight="1" thickBot="1" x14ac:dyDescent="0.3">
      <c r="A110" s="182"/>
      <c r="B110" s="1975"/>
      <c r="C110" s="1685"/>
      <c r="D110" s="1685"/>
      <c r="E110" s="1685"/>
      <c r="F110" s="1685"/>
      <c r="G110" s="144" t="s">
        <v>451</v>
      </c>
      <c r="H110" s="188" t="s">
        <v>319</v>
      </c>
      <c r="I110" s="192" t="s">
        <v>319</v>
      </c>
      <c r="J110" s="1899"/>
      <c r="K110" s="1735"/>
      <c r="L110" s="1735"/>
      <c r="M110" s="1685"/>
      <c r="N110" s="1720"/>
      <c r="O110" s="1699"/>
      <c r="P110" s="1799"/>
    </row>
    <row r="111" spans="1:16" ht="36" customHeight="1" x14ac:dyDescent="0.25">
      <c r="A111" s="182"/>
      <c r="B111" s="1974"/>
      <c r="C111" s="1683" t="s">
        <v>2</v>
      </c>
      <c r="D111" s="1683" t="s">
        <v>2</v>
      </c>
      <c r="E111" s="1708"/>
      <c r="F111" s="1708"/>
      <c r="G111" s="193" t="s">
        <v>451</v>
      </c>
      <c r="H111" s="187" t="s">
        <v>319</v>
      </c>
      <c r="I111" s="189" t="s">
        <v>319</v>
      </c>
      <c r="J111" s="1972" t="s">
        <v>563</v>
      </c>
      <c r="K111" s="1696" t="s">
        <v>1831</v>
      </c>
      <c r="L111" s="1696" t="s">
        <v>1832</v>
      </c>
      <c r="M111" s="1683" t="s">
        <v>2</v>
      </c>
      <c r="N111" s="1729"/>
      <c r="O111" s="1698"/>
      <c r="P111" s="1797" t="s">
        <v>2327</v>
      </c>
    </row>
    <row r="112" spans="1:16" ht="40.5" customHeight="1" thickBot="1" x14ac:dyDescent="0.3">
      <c r="A112" s="182"/>
      <c r="B112" s="1975"/>
      <c r="C112" s="1685"/>
      <c r="D112" s="1685"/>
      <c r="E112" s="1710"/>
      <c r="F112" s="1710"/>
      <c r="G112" s="144" t="s">
        <v>468</v>
      </c>
      <c r="H112" s="188" t="s">
        <v>800</v>
      </c>
      <c r="I112" s="188" t="s">
        <v>342</v>
      </c>
      <c r="J112" s="1973"/>
      <c r="K112" s="1697"/>
      <c r="L112" s="1697"/>
      <c r="M112" s="1685"/>
      <c r="N112" s="1731"/>
      <c r="O112" s="1758"/>
      <c r="P112" s="1799"/>
    </row>
    <row r="113" spans="1:16" ht="21" customHeight="1" thickBot="1" x14ac:dyDescent="0.3">
      <c r="A113" s="186" t="s">
        <v>100</v>
      </c>
      <c r="B113" s="1765" t="s">
        <v>220</v>
      </c>
      <c r="C113" s="1766"/>
      <c r="D113" s="1766"/>
      <c r="E113" s="1766"/>
      <c r="F113" s="1766"/>
      <c r="G113" s="1766"/>
      <c r="H113" s="1766"/>
      <c r="I113" s="1766"/>
      <c r="J113" s="1766"/>
      <c r="K113" s="1766"/>
      <c r="L113" s="1766"/>
      <c r="M113" s="1766"/>
      <c r="N113" s="1767"/>
      <c r="O113" s="756"/>
      <c r="P113" s="752"/>
    </row>
    <row r="114" spans="1:16" ht="36" customHeight="1" x14ac:dyDescent="0.25">
      <c r="A114" s="182"/>
      <c r="B114" s="1974"/>
      <c r="C114" s="1683" t="s">
        <v>2</v>
      </c>
      <c r="D114" s="1683" t="s">
        <v>2</v>
      </c>
      <c r="E114" s="1708"/>
      <c r="F114" s="1708"/>
      <c r="G114" s="193" t="s">
        <v>450</v>
      </c>
      <c r="H114" s="194" t="s">
        <v>8</v>
      </c>
      <c r="I114" s="194" t="s">
        <v>8</v>
      </c>
      <c r="J114" s="1506" t="s">
        <v>960</v>
      </c>
      <c r="K114" s="1696" t="s">
        <v>1001</v>
      </c>
      <c r="L114" s="1732" t="s">
        <v>961</v>
      </c>
      <c r="M114" s="1683" t="s">
        <v>2</v>
      </c>
      <c r="N114" s="1718" t="s">
        <v>2</v>
      </c>
      <c r="O114" s="1698"/>
      <c r="P114" s="1797" t="s">
        <v>2327</v>
      </c>
    </row>
    <row r="115" spans="1:16" ht="36" customHeight="1" thickBot="1" x14ac:dyDescent="0.3">
      <c r="A115" s="182"/>
      <c r="B115" s="1975"/>
      <c r="C115" s="1685"/>
      <c r="D115" s="1685"/>
      <c r="E115" s="1710"/>
      <c r="F115" s="1710"/>
      <c r="G115" s="144" t="s">
        <v>454</v>
      </c>
      <c r="H115" s="196" t="s">
        <v>1016</v>
      </c>
      <c r="I115" s="197" t="s">
        <v>959</v>
      </c>
      <c r="J115" s="1737"/>
      <c r="K115" s="1697"/>
      <c r="L115" s="1735"/>
      <c r="M115" s="1685"/>
      <c r="N115" s="1720"/>
      <c r="O115" s="1758"/>
      <c r="P115" s="1799"/>
    </row>
    <row r="116" spans="1:16" ht="21" customHeight="1" thickBot="1" x14ac:dyDescent="0.3">
      <c r="A116" s="186" t="s">
        <v>101</v>
      </c>
      <c r="B116" s="1765" t="s">
        <v>221</v>
      </c>
      <c r="C116" s="1766"/>
      <c r="D116" s="1766"/>
      <c r="E116" s="1766"/>
      <c r="F116" s="1766"/>
      <c r="G116" s="2068"/>
      <c r="H116" s="2068"/>
      <c r="I116" s="2068"/>
      <c r="J116" s="1766"/>
      <c r="K116" s="1766"/>
      <c r="L116" s="1766"/>
      <c r="M116" s="1766"/>
      <c r="N116" s="1767"/>
      <c r="O116" s="756"/>
      <c r="P116" s="752"/>
    </row>
    <row r="117" spans="1:16" ht="45" customHeight="1" x14ac:dyDescent="0.25">
      <c r="A117" s="182"/>
      <c r="B117" s="1977"/>
      <c r="C117" s="1833" t="s">
        <v>2</v>
      </c>
      <c r="D117" s="1683" t="s">
        <v>2</v>
      </c>
      <c r="E117" s="1708"/>
      <c r="F117" s="1708"/>
      <c r="G117" s="345" t="s">
        <v>451</v>
      </c>
      <c r="H117" s="799" t="s">
        <v>319</v>
      </c>
      <c r="I117" s="250" t="s">
        <v>319</v>
      </c>
      <c r="J117" s="1506" t="s">
        <v>962</v>
      </c>
      <c r="K117" s="1696" t="s">
        <v>1758</v>
      </c>
      <c r="L117" s="1705" t="s">
        <v>1752</v>
      </c>
      <c r="M117" s="1683" t="s">
        <v>2</v>
      </c>
      <c r="N117" s="1718" t="s">
        <v>2</v>
      </c>
      <c r="O117" s="1698" t="s">
        <v>2184</v>
      </c>
      <c r="P117" s="1797" t="s">
        <v>2183</v>
      </c>
    </row>
    <row r="118" spans="1:16" ht="46.5" customHeight="1" thickBot="1" x14ac:dyDescent="0.3">
      <c r="A118" s="182"/>
      <c r="B118" s="1977"/>
      <c r="C118" s="1891"/>
      <c r="D118" s="1685"/>
      <c r="E118" s="1710"/>
      <c r="F118" s="1710"/>
      <c r="G118" s="144" t="s">
        <v>486</v>
      </c>
      <c r="H118" s="196" t="s">
        <v>1017</v>
      </c>
      <c r="I118" s="197" t="s">
        <v>334</v>
      </c>
      <c r="J118" s="1737"/>
      <c r="K118" s="1697"/>
      <c r="L118" s="1707"/>
      <c r="M118" s="1685"/>
      <c r="N118" s="1720"/>
      <c r="O118" s="1699"/>
      <c r="P118" s="1799"/>
    </row>
    <row r="119" spans="1:16" ht="36" customHeight="1" thickBot="1" x14ac:dyDescent="0.3">
      <c r="A119" s="182"/>
      <c r="B119" s="2061"/>
      <c r="C119" s="770" t="s">
        <v>2</v>
      </c>
      <c r="D119" s="770" t="s">
        <v>2</v>
      </c>
      <c r="E119" s="190"/>
      <c r="F119" s="190"/>
      <c r="G119" s="185" t="s">
        <v>986</v>
      </c>
      <c r="H119" s="350" t="s">
        <v>1007</v>
      </c>
      <c r="I119" s="351" t="s">
        <v>963</v>
      </c>
      <c r="J119" s="351" t="s">
        <v>2335</v>
      </c>
      <c r="K119" s="354" t="s">
        <v>1764</v>
      </c>
      <c r="L119" s="750" t="s">
        <v>964</v>
      </c>
      <c r="M119" s="770" t="s">
        <v>2</v>
      </c>
      <c r="N119" s="771" t="s">
        <v>2</v>
      </c>
      <c r="O119" s="776" t="s">
        <v>2184</v>
      </c>
      <c r="P119" s="777"/>
    </row>
    <row r="120" spans="1:16" ht="45" customHeight="1" x14ac:dyDescent="0.25">
      <c r="A120" s="182"/>
      <c r="B120" s="1976"/>
      <c r="C120" s="1683" t="s">
        <v>2</v>
      </c>
      <c r="D120" s="1683" t="s">
        <v>2</v>
      </c>
      <c r="E120" s="1708"/>
      <c r="F120" s="1708"/>
      <c r="G120" s="193" t="s">
        <v>451</v>
      </c>
      <c r="H120" s="194" t="s">
        <v>319</v>
      </c>
      <c r="I120" s="195" t="s">
        <v>319</v>
      </c>
      <c r="J120" s="1506" t="s">
        <v>1798</v>
      </c>
      <c r="K120" s="1696" t="s">
        <v>1882</v>
      </c>
      <c r="L120" s="1696" t="s">
        <v>1881</v>
      </c>
      <c r="M120" s="1683" t="s">
        <v>2</v>
      </c>
      <c r="N120" s="1729"/>
      <c r="O120" s="1698"/>
      <c r="P120" s="1797" t="s">
        <v>2327</v>
      </c>
    </row>
    <row r="121" spans="1:16" ht="50.25" customHeight="1" thickBot="1" x14ac:dyDescent="0.3">
      <c r="A121" s="182"/>
      <c r="B121" s="1978"/>
      <c r="C121" s="1685"/>
      <c r="D121" s="1685"/>
      <c r="E121" s="1710"/>
      <c r="F121" s="1710"/>
      <c r="G121" s="144" t="s">
        <v>459</v>
      </c>
      <c r="H121" s="196" t="s">
        <v>800</v>
      </c>
      <c r="I121" s="197" t="s">
        <v>23</v>
      </c>
      <c r="J121" s="1737"/>
      <c r="K121" s="1697"/>
      <c r="L121" s="1697"/>
      <c r="M121" s="1685"/>
      <c r="N121" s="1731"/>
      <c r="O121" s="1758"/>
      <c r="P121" s="1799"/>
    </row>
    <row r="122" spans="1:16" ht="45" customHeight="1" x14ac:dyDescent="0.25">
      <c r="A122" s="182"/>
      <c r="B122" s="1976"/>
      <c r="C122" s="1683" t="s">
        <v>2</v>
      </c>
      <c r="D122" s="1683" t="s">
        <v>2</v>
      </c>
      <c r="E122" s="1708"/>
      <c r="F122" s="1708"/>
      <c r="G122" s="193" t="s">
        <v>451</v>
      </c>
      <c r="H122" s="194" t="s">
        <v>319</v>
      </c>
      <c r="I122" s="195" t="s">
        <v>319</v>
      </c>
      <c r="J122" s="1506" t="s">
        <v>1799</v>
      </c>
      <c r="K122" s="1696" t="s">
        <v>1879</v>
      </c>
      <c r="L122" s="1696" t="s">
        <v>1880</v>
      </c>
      <c r="M122" s="1683" t="s">
        <v>2</v>
      </c>
      <c r="N122" s="1843" t="s">
        <v>2</v>
      </c>
      <c r="O122" s="1713" t="s">
        <v>2184</v>
      </c>
      <c r="P122" s="1814" t="s">
        <v>2933</v>
      </c>
    </row>
    <row r="123" spans="1:16" ht="50.25" customHeight="1" thickBot="1" x14ac:dyDescent="0.3">
      <c r="A123" s="182"/>
      <c r="B123" s="1978"/>
      <c r="C123" s="1685"/>
      <c r="D123" s="1685"/>
      <c r="E123" s="1710"/>
      <c r="F123" s="1710"/>
      <c r="G123" s="144" t="s">
        <v>457</v>
      </c>
      <c r="H123" s="196" t="s">
        <v>800</v>
      </c>
      <c r="I123" s="30" t="s">
        <v>744</v>
      </c>
      <c r="J123" s="1737"/>
      <c r="K123" s="1697"/>
      <c r="L123" s="1697"/>
      <c r="M123" s="1685"/>
      <c r="N123" s="1881"/>
      <c r="O123" s="1867"/>
      <c r="P123" s="1822"/>
    </row>
    <row r="124" spans="1:16" ht="45" customHeight="1" x14ac:dyDescent="0.25">
      <c r="A124" s="182"/>
      <c r="B124" s="1976"/>
      <c r="C124" s="1683" t="s">
        <v>2</v>
      </c>
      <c r="D124" s="1683" t="s">
        <v>2</v>
      </c>
      <c r="E124" s="1708"/>
      <c r="F124" s="1708"/>
      <c r="G124" s="193" t="s">
        <v>451</v>
      </c>
      <c r="H124" s="194" t="s">
        <v>319</v>
      </c>
      <c r="I124" s="195" t="s">
        <v>319</v>
      </c>
      <c r="J124" s="1506" t="s">
        <v>1803</v>
      </c>
      <c r="K124" s="1705" t="s">
        <v>1807</v>
      </c>
      <c r="L124" s="1705" t="s">
        <v>1808</v>
      </c>
      <c r="M124" s="1683" t="s">
        <v>2</v>
      </c>
      <c r="N124" s="1843" t="s">
        <v>2</v>
      </c>
      <c r="O124" s="1713" t="s">
        <v>2184</v>
      </c>
      <c r="P124" s="1814" t="s">
        <v>2183</v>
      </c>
    </row>
    <row r="125" spans="1:16" ht="50.25" customHeight="1" thickBot="1" x14ac:dyDescent="0.3">
      <c r="A125" s="182"/>
      <c r="B125" s="1978"/>
      <c r="C125" s="1685"/>
      <c r="D125" s="1685"/>
      <c r="E125" s="1710"/>
      <c r="F125" s="1710"/>
      <c r="G125" s="144" t="s">
        <v>458</v>
      </c>
      <c r="H125" s="331" t="s">
        <v>3588</v>
      </c>
      <c r="I125" s="331" t="s">
        <v>22</v>
      </c>
      <c r="J125" s="1737"/>
      <c r="K125" s="1707"/>
      <c r="L125" s="1707"/>
      <c r="M125" s="1685"/>
      <c r="N125" s="1881"/>
      <c r="O125" s="1867"/>
      <c r="P125" s="1822"/>
    </row>
    <row r="126" spans="1:16" ht="48.75" customHeight="1" thickBot="1" x14ac:dyDescent="0.3">
      <c r="A126" s="182"/>
      <c r="B126" s="653"/>
      <c r="C126" s="770" t="s">
        <v>2</v>
      </c>
      <c r="D126" s="770" t="s">
        <v>2</v>
      </c>
      <c r="E126" s="190"/>
      <c r="F126" s="190"/>
      <c r="G126" s="185" t="s">
        <v>2398</v>
      </c>
      <c r="H126" s="350" t="s">
        <v>2102</v>
      </c>
      <c r="I126" s="794" t="s">
        <v>20</v>
      </c>
      <c r="J126" s="351" t="s">
        <v>2105</v>
      </c>
      <c r="K126" s="348" t="s">
        <v>2103</v>
      </c>
      <c r="L126" s="349" t="s">
        <v>2107</v>
      </c>
      <c r="M126" s="770" t="s">
        <v>2</v>
      </c>
      <c r="N126" s="709"/>
      <c r="O126" s="779"/>
      <c r="P126" s="777" t="s">
        <v>2933</v>
      </c>
    </row>
    <row r="127" spans="1:16" ht="48.75" customHeight="1" thickBot="1" x14ac:dyDescent="0.3">
      <c r="A127" s="182"/>
      <c r="B127" s="653"/>
      <c r="C127" s="880" t="s">
        <v>2</v>
      </c>
      <c r="D127" s="190"/>
      <c r="E127" s="190"/>
      <c r="F127" s="190"/>
      <c r="G127" s="185" t="s">
        <v>2398</v>
      </c>
      <c r="H127" s="350" t="s">
        <v>2102</v>
      </c>
      <c r="I127" s="794" t="s">
        <v>20</v>
      </c>
      <c r="J127" s="351" t="s">
        <v>2426</v>
      </c>
      <c r="K127" s="354" t="s">
        <v>2103</v>
      </c>
      <c r="L127" s="645" t="s">
        <v>2107</v>
      </c>
      <c r="M127" s="880" t="s">
        <v>2</v>
      </c>
      <c r="N127" s="881" t="s">
        <v>2</v>
      </c>
      <c r="O127" s="776" t="s">
        <v>2184</v>
      </c>
      <c r="P127" s="363"/>
    </row>
    <row r="128" spans="1:16" ht="48.75" customHeight="1" thickBot="1" x14ac:dyDescent="0.3">
      <c r="A128" s="182"/>
      <c r="B128" s="653"/>
      <c r="C128" s="880" t="s">
        <v>2</v>
      </c>
      <c r="D128" s="770" t="s">
        <v>2</v>
      </c>
      <c r="E128" s="190"/>
      <c r="F128" s="190"/>
      <c r="G128" s="185" t="s">
        <v>2399</v>
      </c>
      <c r="H128" s="350" t="s">
        <v>2102</v>
      </c>
      <c r="I128" s="794" t="s">
        <v>20</v>
      </c>
      <c r="J128" s="351" t="s">
        <v>2106</v>
      </c>
      <c r="K128" s="348" t="s">
        <v>2104</v>
      </c>
      <c r="L128" s="349" t="s">
        <v>2108</v>
      </c>
      <c r="M128" s="770" t="s">
        <v>2</v>
      </c>
      <c r="N128" s="709"/>
      <c r="O128" s="779"/>
      <c r="P128" s="777" t="s">
        <v>2183</v>
      </c>
    </row>
    <row r="129" spans="1:16" ht="48.75" customHeight="1" thickBot="1" x14ac:dyDescent="0.3">
      <c r="A129" s="182"/>
      <c r="B129" s="653"/>
      <c r="C129" s="880" t="s">
        <v>2</v>
      </c>
      <c r="D129" s="190"/>
      <c r="E129" s="190"/>
      <c r="F129" s="190"/>
      <c r="G129" s="185" t="s">
        <v>2399</v>
      </c>
      <c r="H129" s="350" t="s">
        <v>2102</v>
      </c>
      <c r="I129" s="794" t="s">
        <v>20</v>
      </c>
      <c r="J129" s="351" t="s">
        <v>2427</v>
      </c>
      <c r="K129" s="354" t="s">
        <v>2104</v>
      </c>
      <c r="L129" s="645" t="s">
        <v>2108</v>
      </c>
      <c r="M129" s="880" t="s">
        <v>2</v>
      </c>
      <c r="N129" s="881" t="s">
        <v>2</v>
      </c>
      <c r="O129" s="776" t="s">
        <v>2184</v>
      </c>
      <c r="P129" s="363"/>
    </row>
    <row r="130" spans="1:16" ht="45" customHeight="1" x14ac:dyDescent="0.25">
      <c r="A130" s="182"/>
      <c r="B130" s="1976"/>
      <c r="C130" s="1683" t="s">
        <v>2</v>
      </c>
      <c r="D130" s="1683" t="s">
        <v>2</v>
      </c>
      <c r="E130" s="1708"/>
      <c r="F130" s="1708"/>
      <c r="G130" s="193" t="s">
        <v>451</v>
      </c>
      <c r="H130" s="194" t="s">
        <v>319</v>
      </c>
      <c r="I130" s="195" t="s">
        <v>319</v>
      </c>
      <c r="J130" s="1506" t="s">
        <v>1804</v>
      </c>
      <c r="K130" s="1705" t="s">
        <v>1806</v>
      </c>
      <c r="L130" s="1705" t="s">
        <v>1809</v>
      </c>
      <c r="M130" s="1683" t="s">
        <v>2</v>
      </c>
      <c r="N130" s="1718" t="s">
        <v>2</v>
      </c>
      <c r="O130" s="1698"/>
      <c r="P130" s="1797" t="s">
        <v>2327</v>
      </c>
    </row>
    <row r="131" spans="1:16" ht="50.25" customHeight="1" thickBot="1" x14ac:dyDescent="0.3">
      <c r="A131" s="182"/>
      <c r="B131" s="1978"/>
      <c r="C131" s="1685"/>
      <c r="D131" s="1685"/>
      <c r="E131" s="1710"/>
      <c r="F131" s="1710"/>
      <c r="G131" s="144" t="s">
        <v>459</v>
      </c>
      <c r="H131" s="197" t="s">
        <v>1802</v>
      </c>
      <c r="I131" s="197" t="s">
        <v>23</v>
      </c>
      <c r="J131" s="1737"/>
      <c r="K131" s="1707"/>
      <c r="L131" s="1707"/>
      <c r="M131" s="1685"/>
      <c r="N131" s="1720"/>
      <c r="O131" s="1758"/>
      <c r="P131" s="1799"/>
    </row>
    <row r="132" spans="1:16" ht="50.25" customHeight="1" x14ac:dyDescent="0.25">
      <c r="A132" s="182"/>
      <c r="B132" s="2070"/>
      <c r="C132" s="1683" t="s">
        <v>2</v>
      </c>
      <c r="D132" s="1683" t="s">
        <v>2</v>
      </c>
      <c r="E132" s="2013"/>
      <c r="F132" s="2013"/>
      <c r="G132" s="534" t="s">
        <v>451</v>
      </c>
      <c r="H132" s="1159" t="s">
        <v>319</v>
      </c>
      <c r="I132" s="1142" t="s">
        <v>319</v>
      </c>
      <c r="J132" s="1700" t="s">
        <v>4189</v>
      </c>
      <c r="K132" s="1696" t="s">
        <v>4162</v>
      </c>
      <c r="L132" s="1696" t="s">
        <v>4163</v>
      </c>
      <c r="M132" s="1725" t="s">
        <v>2</v>
      </c>
      <c r="N132" s="1715" t="s">
        <v>2</v>
      </c>
      <c r="O132" s="1873" t="s">
        <v>2184</v>
      </c>
      <c r="P132" s="1864" t="s">
        <v>2183</v>
      </c>
    </row>
    <row r="133" spans="1:16" ht="50.25" customHeight="1" thickBot="1" x14ac:dyDescent="0.3">
      <c r="A133" s="182"/>
      <c r="B133" s="2061"/>
      <c r="C133" s="1685"/>
      <c r="D133" s="1685"/>
      <c r="E133" s="2012"/>
      <c r="F133" s="2012"/>
      <c r="G133" s="591" t="s">
        <v>459</v>
      </c>
      <c r="H133" s="331" t="s">
        <v>4158</v>
      </c>
      <c r="I133" s="331" t="s">
        <v>4159</v>
      </c>
      <c r="J133" s="1702"/>
      <c r="K133" s="1697"/>
      <c r="L133" s="1697"/>
      <c r="M133" s="1728"/>
      <c r="N133" s="1717"/>
      <c r="O133" s="1874"/>
      <c r="P133" s="1865"/>
    </row>
    <row r="134" spans="1:16" ht="45" customHeight="1" x14ac:dyDescent="0.25">
      <c r="A134" s="182"/>
      <c r="B134" s="1976"/>
      <c r="C134" s="1683" t="s">
        <v>2</v>
      </c>
      <c r="D134" s="1683" t="s">
        <v>2</v>
      </c>
      <c r="E134" s="1708"/>
      <c r="F134" s="1708"/>
      <c r="G134" s="534" t="s">
        <v>451</v>
      </c>
      <c r="H134" s="1159" t="s">
        <v>319</v>
      </c>
      <c r="I134" s="1142" t="s">
        <v>319</v>
      </c>
      <c r="J134" s="1700" t="s">
        <v>1805</v>
      </c>
      <c r="K134" s="1696" t="s">
        <v>1800</v>
      </c>
      <c r="L134" s="1696" t="s">
        <v>1801</v>
      </c>
      <c r="M134" s="1725" t="s">
        <v>2</v>
      </c>
      <c r="N134" s="1715" t="s">
        <v>2</v>
      </c>
      <c r="O134" s="1856"/>
      <c r="P134" s="1826" t="s">
        <v>2183</v>
      </c>
    </row>
    <row r="135" spans="1:16" ht="50.25" customHeight="1" thickBot="1" x14ac:dyDescent="0.3">
      <c r="A135" s="182"/>
      <c r="B135" s="2069"/>
      <c r="C135" s="1685"/>
      <c r="D135" s="1685"/>
      <c r="E135" s="1710"/>
      <c r="F135" s="1710"/>
      <c r="G135" s="148" t="s">
        <v>457</v>
      </c>
      <c r="H135" s="1158" t="s">
        <v>2072</v>
      </c>
      <c r="I135" s="148" t="s">
        <v>744</v>
      </c>
      <c r="J135" s="1702"/>
      <c r="K135" s="1697"/>
      <c r="L135" s="1697"/>
      <c r="M135" s="1728"/>
      <c r="N135" s="1717"/>
      <c r="O135" s="1857"/>
      <c r="P135" s="1853"/>
    </row>
    <row r="136" spans="1:16" ht="50.25" customHeight="1" x14ac:dyDescent="0.25">
      <c r="A136" s="182"/>
      <c r="B136" s="1283"/>
      <c r="C136" s="1833" t="s">
        <v>4157</v>
      </c>
      <c r="D136" s="1833" t="s">
        <v>4157</v>
      </c>
      <c r="E136" s="968"/>
      <c r="F136" s="968"/>
      <c r="G136" s="534" t="s">
        <v>451</v>
      </c>
      <c r="H136" s="1159" t="s">
        <v>319</v>
      </c>
      <c r="I136" s="1142" t="s">
        <v>319</v>
      </c>
      <c r="J136" s="1700" t="s">
        <v>4201</v>
      </c>
      <c r="K136" s="1696" t="s">
        <v>1800</v>
      </c>
      <c r="L136" s="1696" t="s">
        <v>1801</v>
      </c>
      <c r="M136" s="1708"/>
      <c r="N136" s="1725" t="s">
        <v>2</v>
      </c>
      <c r="O136" s="1826"/>
      <c r="P136" s="1826" t="s">
        <v>2184</v>
      </c>
    </row>
    <row r="137" spans="1:16" ht="50.25" customHeight="1" thickBot="1" x14ac:dyDescent="0.3">
      <c r="A137" s="182"/>
      <c r="B137" s="1283"/>
      <c r="C137" s="1891"/>
      <c r="D137" s="1891"/>
      <c r="E137" s="968"/>
      <c r="F137" s="968"/>
      <c r="G137" s="148" t="s">
        <v>457</v>
      </c>
      <c r="H137" s="1158" t="s">
        <v>2072</v>
      </c>
      <c r="I137" s="148" t="s">
        <v>744</v>
      </c>
      <c r="J137" s="1702"/>
      <c r="K137" s="1697"/>
      <c r="L137" s="1697"/>
      <c r="M137" s="1710"/>
      <c r="N137" s="1728"/>
      <c r="O137" s="1853"/>
      <c r="P137" s="1853"/>
    </row>
    <row r="138" spans="1:16" ht="45" customHeight="1" x14ac:dyDescent="0.25">
      <c r="A138" s="182"/>
      <c r="B138" s="1976"/>
      <c r="C138" s="1833" t="s">
        <v>2</v>
      </c>
      <c r="D138" s="1833" t="s">
        <v>2</v>
      </c>
      <c r="E138" s="1708"/>
      <c r="F138" s="1708"/>
      <c r="G138" s="534" t="s">
        <v>451</v>
      </c>
      <c r="H138" s="1159" t="s">
        <v>319</v>
      </c>
      <c r="I138" s="1142" t="s">
        <v>319</v>
      </c>
      <c r="J138" s="1700" t="s">
        <v>4219</v>
      </c>
      <c r="K138" s="1696" t="s">
        <v>1800</v>
      </c>
      <c r="L138" s="1696" t="s">
        <v>1801</v>
      </c>
      <c r="M138" s="1725" t="s">
        <v>2</v>
      </c>
      <c r="N138" s="1708"/>
      <c r="O138" s="1826" t="s">
        <v>2184</v>
      </c>
      <c r="P138" s="1826"/>
    </row>
    <row r="139" spans="1:16" ht="50.25" customHeight="1" thickBot="1" x14ac:dyDescent="0.3">
      <c r="A139" s="182"/>
      <c r="B139" s="2069"/>
      <c r="C139" s="1891"/>
      <c r="D139" s="1891"/>
      <c r="E139" s="1710"/>
      <c r="F139" s="1710"/>
      <c r="G139" s="148" t="s">
        <v>457</v>
      </c>
      <c r="H139" s="1158" t="s">
        <v>2072</v>
      </c>
      <c r="I139" s="148" t="s">
        <v>744</v>
      </c>
      <c r="J139" s="1702"/>
      <c r="K139" s="1697"/>
      <c r="L139" s="1697"/>
      <c r="M139" s="1728"/>
      <c r="N139" s="1710"/>
      <c r="O139" s="1853"/>
      <c r="P139" s="1853"/>
    </row>
    <row r="140" spans="1:16" ht="50.25" customHeight="1" x14ac:dyDescent="0.25">
      <c r="A140" s="1273"/>
      <c r="B140" s="1977"/>
      <c r="C140" s="1833" t="s">
        <v>4157</v>
      </c>
      <c r="D140" s="1833" t="s">
        <v>4157</v>
      </c>
      <c r="E140" s="1709"/>
      <c r="F140" s="2041"/>
      <c r="G140" s="321" t="s">
        <v>4288</v>
      </c>
      <c r="H140" s="2038" t="s">
        <v>4216</v>
      </c>
      <c r="I140" s="1143" t="s">
        <v>212</v>
      </c>
      <c r="J140" s="1334" t="s">
        <v>4164</v>
      </c>
      <c r="K140" s="1696" t="s">
        <v>4217</v>
      </c>
      <c r="L140" s="1696" t="s">
        <v>4218</v>
      </c>
      <c r="M140" s="1725" t="s">
        <v>2</v>
      </c>
      <c r="N140" s="1715" t="s">
        <v>2</v>
      </c>
      <c r="O140" s="1882"/>
      <c r="P140" s="1884" t="s">
        <v>2184</v>
      </c>
    </row>
    <row r="141" spans="1:16" ht="50.25" customHeight="1" thickBot="1" x14ac:dyDescent="0.3">
      <c r="A141" s="1273"/>
      <c r="B141" s="2061"/>
      <c r="C141" s="1891"/>
      <c r="D141" s="1891"/>
      <c r="E141" s="2012"/>
      <c r="F141" s="2042"/>
      <c r="G141" s="1335" t="s">
        <v>483</v>
      </c>
      <c r="H141" s="2039"/>
      <c r="I141" s="1336" t="s">
        <v>212</v>
      </c>
      <c r="J141" s="1337"/>
      <c r="K141" s="1697"/>
      <c r="L141" s="1697"/>
      <c r="M141" s="1728"/>
      <c r="N141" s="1717"/>
      <c r="O141" s="1883"/>
      <c r="P141" s="1885"/>
    </row>
    <row r="142" spans="1:16" ht="21" customHeight="1" thickBot="1" x14ac:dyDescent="0.3">
      <c r="A142" s="1274" t="s">
        <v>365</v>
      </c>
      <c r="B142" s="2014" t="s">
        <v>222</v>
      </c>
      <c r="C142" s="1766"/>
      <c r="D142" s="1766"/>
      <c r="E142" s="1766"/>
      <c r="F142" s="1766"/>
      <c r="G142" s="1766"/>
      <c r="H142" s="2015"/>
      <c r="I142" s="2015"/>
      <c r="J142" s="1766"/>
      <c r="K142" s="1766"/>
      <c r="L142" s="1766"/>
      <c r="M142" s="1766"/>
      <c r="N142" s="2016"/>
      <c r="O142" s="756"/>
      <c r="P142" s="752"/>
    </row>
    <row r="143" spans="1:16" ht="36" customHeight="1" x14ac:dyDescent="0.25">
      <c r="A143" s="182"/>
      <c r="B143" s="1811"/>
      <c r="C143" s="1683" t="s">
        <v>2</v>
      </c>
      <c r="D143" s="1683" t="s">
        <v>2</v>
      </c>
      <c r="E143" s="1683" t="s">
        <v>2</v>
      </c>
      <c r="F143" s="1683" t="s">
        <v>2</v>
      </c>
      <c r="G143" s="193" t="s">
        <v>997</v>
      </c>
      <c r="H143" s="195" t="s">
        <v>8</v>
      </c>
      <c r="I143" s="195" t="s">
        <v>8</v>
      </c>
      <c r="J143" s="1506" t="s">
        <v>998</v>
      </c>
      <c r="K143" s="1696" t="s">
        <v>1031</v>
      </c>
      <c r="L143" s="1696" t="s">
        <v>1032</v>
      </c>
      <c r="M143" s="1683" t="s">
        <v>2</v>
      </c>
      <c r="N143" s="1718" t="s">
        <v>2</v>
      </c>
      <c r="O143" s="1698" t="s">
        <v>2184</v>
      </c>
      <c r="P143" s="1797" t="s">
        <v>2183</v>
      </c>
    </row>
    <row r="144" spans="1:16" ht="36" customHeight="1" thickBot="1" x14ac:dyDescent="0.3">
      <c r="A144" s="182"/>
      <c r="B144" s="1812"/>
      <c r="C144" s="1685"/>
      <c r="D144" s="1685"/>
      <c r="E144" s="1685"/>
      <c r="F144" s="1685"/>
      <c r="G144" s="144" t="s">
        <v>462</v>
      </c>
      <c r="H144" s="197" t="s">
        <v>1002</v>
      </c>
      <c r="I144" s="197" t="s">
        <v>348</v>
      </c>
      <c r="J144" s="1737"/>
      <c r="K144" s="1697"/>
      <c r="L144" s="1697"/>
      <c r="M144" s="1685"/>
      <c r="N144" s="1720"/>
      <c r="O144" s="1699"/>
      <c r="P144" s="1799"/>
    </row>
    <row r="145" spans="1:16" ht="46.5" customHeight="1" x14ac:dyDescent="0.25">
      <c r="A145" s="182"/>
      <c r="B145" s="1811"/>
      <c r="C145" s="1683" t="s">
        <v>2</v>
      </c>
      <c r="D145" s="1683" t="s">
        <v>2</v>
      </c>
      <c r="E145" s="1683" t="s">
        <v>2</v>
      </c>
      <c r="F145" s="1683" t="s">
        <v>2</v>
      </c>
      <c r="G145" s="193" t="s">
        <v>997</v>
      </c>
      <c r="H145" s="195" t="s">
        <v>8</v>
      </c>
      <c r="I145" s="195" t="s">
        <v>8</v>
      </c>
      <c r="J145" s="1506" t="s">
        <v>935</v>
      </c>
      <c r="K145" s="1751" t="s">
        <v>1003</v>
      </c>
      <c r="L145" s="1751" t="s">
        <v>1004</v>
      </c>
      <c r="M145" s="1683" t="s">
        <v>2</v>
      </c>
      <c r="N145" s="1718" t="s">
        <v>2</v>
      </c>
      <c r="O145" s="1698" t="s">
        <v>2184</v>
      </c>
      <c r="P145" s="1797" t="s">
        <v>2183</v>
      </c>
    </row>
    <row r="146" spans="1:16" ht="48" customHeight="1" thickBot="1" x14ac:dyDescent="0.3">
      <c r="A146" s="182"/>
      <c r="B146" s="1812"/>
      <c r="C146" s="1685"/>
      <c r="D146" s="1685"/>
      <c r="E146" s="1685"/>
      <c r="F146" s="1685"/>
      <c r="G146" s="144" t="s">
        <v>463</v>
      </c>
      <c r="H146" s="1145" t="s">
        <v>4289</v>
      </c>
      <c r="I146" s="197" t="s">
        <v>576</v>
      </c>
      <c r="J146" s="1737"/>
      <c r="K146" s="1752"/>
      <c r="L146" s="1752"/>
      <c r="M146" s="1685"/>
      <c r="N146" s="1720"/>
      <c r="O146" s="1699"/>
      <c r="P146" s="1799"/>
    </row>
    <row r="147" spans="1:16" ht="39.75" customHeight="1" x14ac:dyDescent="0.25">
      <c r="A147" s="182"/>
      <c r="B147" s="1811"/>
      <c r="C147" s="1683" t="s">
        <v>2</v>
      </c>
      <c r="D147" s="1683" t="s">
        <v>2</v>
      </c>
      <c r="E147" s="1683" t="s">
        <v>2</v>
      </c>
      <c r="F147" s="1683" t="s">
        <v>2</v>
      </c>
      <c r="G147" s="193" t="s">
        <v>997</v>
      </c>
      <c r="H147" s="195" t="s">
        <v>8</v>
      </c>
      <c r="I147" s="195" t="s">
        <v>8</v>
      </c>
      <c r="J147" s="1506" t="s">
        <v>966</v>
      </c>
      <c r="K147" s="1732" t="s">
        <v>965</v>
      </c>
      <c r="L147" s="1732" t="s">
        <v>967</v>
      </c>
      <c r="M147" s="1683" t="s">
        <v>2</v>
      </c>
      <c r="N147" s="1718" t="s">
        <v>2</v>
      </c>
      <c r="O147" s="1698"/>
      <c r="P147" s="1797" t="s">
        <v>2327</v>
      </c>
    </row>
    <row r="148" spans="1:16" ht="48" customHeight="1" thickBot="1" x14ac:dyDescent="0.3">
      <c r="A148" s="182"/>
      <c r="B148" s="1812"/>
      <c r="C148" s="1685"/>
      <c r="D148" s="1685"/>
      <c r="E148" s="1685"/>
      <c r="F148" s="1685"/>
      <c r="G148" s="144" t="s">
        <v>464</v>
      </c>
      <c r="H148" s="196" t="s">
        <v>1885</v>
      </c>
      <c r="I148" s="197" t="s">
        <v>1886</v>
      </c>
      <c r="J148" s="1737"/>
      <c r="K148" s="1735"/>
      <c r="L148" s="1735"/>
      <c r="M148" s="1685"/>
      <c r="N148" s="1720"/>
      <c r="O148" s="1758"/>
      <c r="P148" s="1799"/>
    </row>
    <row r="149" spans="1:16" ht="48.75" customHeight="1" x14ac:dyDescent="0.25">
      <c r="A149" s="182"/>
      <c r="B149" s="1811"/>
      <c r="C149" s="1683" t="s">
        <v>2</v>
      </c>
      <c r="D149" s="1683" t="s">
        <v>2</v>
      </c>
      <c r="E149" s="1683" t="s">
        <v>2</v>
      </c>
      <c r="F149" s="1683" t="s">
        <v>2</v>
      </c>
      <c r="G149" s="193" t="s">
        <v>997</v>
      </c>
      <c r="H149" s="195" t="s">
        <v>8</v>
      </c>
      <c r="I149" s="195" t="s">
        <v>8</v>
      </c>
      <c r="J149" s="1506" t="s">
        <v>968</v>
      </c>
      <c r="K149" s="1732" t="s">
        <v>969</v>
      </c>
      <c r="L149" s="1732" t="s">
        <v>970</v>
      </c>
      <c r="M149" s="1683" t="s">
        <v>2</v>
      </c>
      <c r="N149" s="1718" t="s">
        <v>2</v>
      </c>
      <c r="O149" s="1698" t="s">
        <v>2184</v>
      </c>
      <c r="P149" s="1797"/>
    </row>
    <row r="150" spans="1:16" ht="51" customHeight="1" thickBot="1" x14ac:dyDescent="0.3">
      <c r="A150" s="182"/>
      <c r="B150" s="1812"/>
      <c r="C150" s="1685"/>
      <c r="D150" s="1685"/>
      <c r="E150" s="1685"/>
      <c r="F150" s="1685"/>
      <c r="G150" s="144" t="s">
        <v>719</v>
      </c>
      <c r="H150" s="196" t="s">
        <v>1015</v>
      </c>
      <c r="I150" s="197" t="s">
        <v>342</v>
      </c>
      <c r="J150" s="1737"/>
      <c r="K150" s="1735"/>
      <c r="L150" s="1735"/>
      <c r="M150" s="1685"/>
      <c r="N150" s="1720"/>
      <c r="O150" s="1699"/>
      <c r="P150" s="1830"/>
    </row>
    <row r="151" spans="1:16" ht="36" customHeight="1" x14ac:dyDescent="0.25">
      <c r="A151" s="182"/>
      <c r="B151" s="1811"/>
      <c r="C151" s="1683" t="s">
        <v>2</v>
      </c>
      <c r="D151" s="1683" t="s">
        <v>2</v>
      </c>
      <c r="E151" s="1683" t="s">
        <v>2</v>
      </c>
      <c r="F151" s="1683" t="s">
        <v>2</v>
      </c>
      <c r="G151" s="193" t="s">
        <v>997</v>
      </c>
      <c r="H151" s="195" t="s">
        <v>8</v>
      </c>
      <c r="I151" s="195" t="s">
        <v>8</v>
      </c>
      <c r="J151" s="1506" t="s">
        <v>921</v>
      </c>
      <c r="K151" s="1732" t="s">
        <v>936</v>
      </c>
      <c r="L151" s="1732" t="s">
        <v>937</v>
      </c>
      <c r="M151" s="1683" t="s">
        <v>2</v>
      </c>
      <c r="N151" s="1718" t="s">
        <v>2</v>
      </c>
      <c r="O151" s="1698" t="s">
        <v>2184</v>
      </c>
      <c r="P151" s="1797" t="s">
        <v>2183</v>
      </c>
    </row>
    <row r="152" spans="1:16" ht="48.75" customHeight="1" thickBot="1" x14ac:dyDescent="0.3">
      <c r="A152" s="182"/>
      <c r="B152" s="1812"/>
      <c r="C152" s="1685"/>
      <c r="D152" s="1685"/>
      <c r="E152" s="1685"/>
      <c r="F152" s="1685"/>
      <c r="G152" s="144" t="s">
        <v>693</v>
      </c>
      <c r="H152" s="357" t="s">
        <v>1018</v>
      </c>
      <c r="I152" s="197" t="s">
        <v>999</v>
      </c>
      <c r="J152" s="1737"/>
      <c r="K152" s="1735"/>
      <c r="L152" s="1735"/>
      <c r="M152" s="1685"/>
      <c r="N152" s="1720"/>
      <c r="O152" s="1699"/>
      <c r="P152" s="1799"/>
    </row>
    <row r="153" spans="1:16" ht="36" customHeight="1" x14ac:dyDescent="0.25">
      <c r="A153" s="182"/>
      <c r="B153" s="1974"/>
      <c r="C153" s="1683" t="s">
        <v>2</v>
      </c>
      <c r="D153" s="1683" t="s">
        <v>2</v>
      </c>
      <c r="E153" s="1708"/>
      <c r="F153" s="1708"/>
      <c r="G153" s="193" t="s">
        <v>462</v>
      </c>
      <c r="H153" s="195" t="s">
        <v>348</v>
      </c>
      <c r="I153" s="195" t="s">
        <v>348</v>
      </c>
      <c r="J153" s="1972" t="s">
        <v>567</v>
      </c>
      <c r="K153" s="1705" t="s">
        <v>2073</v>
      </c>
      <c r="L153" s="1705" t="s">
        <v>2074</v>
      </c>
      <c r="M153" s="1683" t="s">
        <v>2</v>
      </c>
      <c r="N153" s="1729"/>
      <c r="O153" s="1698" t="s">
        <v>2184</v>
      </c>
      <c r="P153" s="1797" t="s">
        <v>2183</v>
      </c>
    </row>
    <row r="154" spans="1:16" ht="42.75" customHeight="1" x14ac:dyDescent="0.25">
      <c r="A154" s="182"/>
      <c r="B154" s="1993"/>
      <c r="C154" s="1747"/>
      <c r="D154" s="1747"/>
      <c r="E154" s="1756"/>
      <c r="F154" s="1756"/>
      <c r="G154" s="30" t="s">
        <v>997</v>
      </c>
      <c r="H154" s="39" t="s">
        <v>8</v>
      </c>
      <c r="I154" s="39" t="s">
        <v>8</v>
      </c>
      <c r="J154" s="1994"/>
      <c r="K154" s="1706"/>
      <c r="L154" s="1706"/>
      <c r="M154" s="1747"/>
      <c r="N154" s="1730"/>
      <c r="O154" s="1757"/>
      <c r="P154" s="1829"/>
    </row>
    <row r="155" spans="1:16" ht="39" customHeight="1" thickBot="1" x14ac:dyDescent="0.3">
      <c r="A155" s="182"/>
      <c r="B155" s="1975"/>
      <c r="C155" s="1685"/>
      <c r="D155" s="1685"/>
      <c r="E155" s="1710"/>
      <c r="F155" s="1710"/>
      <c r="G155" s="144" t="s">
        <v>463</v>
      </c>
      <c r="H155" s="188" t="s">
        <v>800</v>
      </c>
      <c r="I155" s="192" t="s">
        <v>576</v>
      </c>
      <c r="J155" s="1973"/>
      <c r="K155" s="1707"/>
      <c r="L155" s="1707"/>
      <c r="M155" s="1685"/>
      <c r="N155" s="1731"/>
      <c r="O155" s="1758"/>
      <c r="P155" s="1830"/>
    </row>
    <row r="156" spans="1:16" ht="36" customHeight="1" x14ac:dyDescent="0.25">
      <c r="A156" s="182"/>
      <c r="B156" s="1974"/>
      <c r="C156" s="1708"/>
      <c r="D156" s="1708"/>
      <c r="E156" s="1683" t="s">
        <v>2</v>
      </c>
      <c r="F156" s="1683" t="s">
        <v>2</v>
      </c>
      <c r="G156" s="193" t="s">
        <v>462</v>
      </c>
      <c r="H156" s="195" t="s">
        <v>348</v>
      </c>
      <c r="I156" s="195" t="s">
        <v>348</v>
      </c>
      <c r="J156" s="1744" t="s">
        <v>1850</v>
      </c>
      <c r="K156" s="1696" t="s">
        <v>1851</v>
      </c>
      <c r="L156" s="1696" t="s">
        <v>1852</v>
      </c>
      <c r="M156" s="1683" t="s">
        <v>2</v>
      </c>
      <c r="N156" s="1729"/>
      <c r="O156" s="1698"/>
      <c r="P156" s="1797" t="s">
        <v>2327</v>
      </c>
    </row>
    <row r="157" spans="1:16" ht="42.75" customHeight="1" x14ac:dyDescent="0.25">
      <c r="A157" s="182"/>
      <c r="B157" s="1993"/>
      <c r="C157" s="1756"/>
      <c r="D157" s="1756"/>
      <c r="E157" s="1747"/>
      <c r="F157" s="1747"/>
      <c r="G157" s="30" t="s">
        <v>997</v>
      </c>
      <c r="H157" s="39" t="s">
        <v>8</v>
      </c>
      <c r="I157" s="39" t="s">
        <v>8</v>
      </c>
      <c r="J157" s="1745"/>
      <c r="K157" s="1723"/>
      <c r="L157" s="1723"/>
      <c r="M157" s="1747"/>
      <c r="N157" s="1730"/>
      <c r="O157" s="1757"/>
      <c r="P157" s="1829"/>
    </row>
    <row r="158" spans="1:16" ht="39" customHeight="1" thickBot="1" x14ac:dyDescent="0.3">
      <c r="A158" s="182"/>
      <c r="B158" s="1975"/>
      <c r="C158" s="1710"/>
      <c r="D158" s="1710"/>
      <c r="E158" s="1685"/>
      <c r="F158" s="1685"/>
      <c r="G158" s="144" t="s">
        <v>463</v>
      </c>
      <c r="H158" s="196" t="s">
        <v>800</v>
      </c>
      <c r="I158" s="197" t="s">
        <v>576</v>
      </c>
      <c r="J158" s="1746"/>
      <c r="K158" s="1697"/>
      <c r="L158" s="1697"/>
      <c r="M158" s="1685"/>
      <c r="N158" s="1731"/>
      <c r="O158" s="1758"/>
      <c r="P158" s="1830"/>
    </row>
    <row r="159" spans="1:16" ht="36" customHeight="1" x14ac:dyDescent="0.25">
      <c r="A159" s="182"/>
      <c r="B159" s="1974"/>
      <c r="C159" s="1683" t="s">
        <v>2</v>
      </c>
      <c r="D159" s="1683" t="s">
        <v>2</v>
      </c>
      <c r="E159" s="1708"/>
      <c r="F159" s="1708"/>
      <c r="G159" s="193" t="s">
        <v>462</v>
      </c>
      <c r="H159" s="195" t="s">
        <v>348</v>
      </c>
      <c r="I159" s="195" t="s">
        <v>348</v>
      </c>
      <c r="J159" s="1744" t="s">
        <v>1918</v>
      </c>
      <c r="K159" s="1696" t="s">
        <v>1919</v>
      </c>
      <c r="L159" s="1696" t="s">
        <v>1920</v>
      </c>
      <c r="M159" s="1683" t="s">
        <v>2</v>
      </c>
      <c r="N159" s="1729"/>
      <c r="O159" s="1698"/>
      <c r="P159" s="1797" t="s">
        <v>2327</v>
      </c>
    </row>
    <row r="160" spans="1:16" ht="42.75" customHeight="1" x14ac:dyDescent="0.25">
      <c r="A160" s="182"/>
      <c r="B160" s="1993"/>
      <c r="C160" s="1747"/>
      <c r="D160" s="1747"/>
      <c r="E160" s="1756"/>
      <c r="F160" s="1756"/>
      <c r="G160" s="30" t="s">
        <v>997</v>
      </c>
      <c r="H160" s="39" t="s">
        <v>8</v>
      </c>
      <c r="I160" s="39" t="s">
        <v>8</v>
      </c>
      <c r="J160" s="1745"/>
      <c r="K160" s="1723"/>
      <c r="L160" s="1723"/>
      <c r="M160" s="1747"/>
      <c r="N160" s="1730"/>
      <c r="O160" s="1757"/>
      <c r="P160" s="1829"/>
    </row>
    <row r="161" spans="1:16" ht="39" customHeight="1" thickBot="1" x14ac:dyDescent="0.3">
      <c r="A161" s="182"/>
      <c r="B161" s="1975"/>
      <c r="C161" s="1685"/>
      <c r="D161" s="1685"/>
      <c r="E161" s="1710"/>
      <c r="F161" s="1710"/>
      <c r="G161" s="144" t="s">
        <v>464</v>
      </c>
      <c r="H161" s="196" t="s">
        <v>800</v>
      </c>
      <c r="I161" s="197" t="s">
        <v>1886</v>
      </c>
      <c r="J161" s="1746"/>
      <c r="K161" s="1697"/>
      <c r="L161" s="1697"/>
      <c r="M161" s="1685"/>
      <c r="N161" s="1731"/>
      <c r="O161" s="1758"/>
      <c r="P161" s="1830"/>
    </row>
    <row r="162" spans="1:16" ht="36" customHeight="1" x14ac:dyDescent="0.25">
      <c r="A162" s="182"/>
      <c r="B162" s="1974"/>
      <c r="C162" s="1683" t="s">
        <v>2</v>
      </c>
      <c r="D162" s="1683" t="s">
        <v>2</v>
      </c>
      <c r="E162" s="1708"/>
      <c r="F162" s="1708"/>
      <c r="G162" s="193" t="s">
        <v>462</v>
      </c>
      <c r="H162" s="189" t="s">
        <v>348</v>
      </c>
      <c r="I162" s="189" t="s">
        <v>348</v>
      </c>
      <c r="J162" s="1972" t="s">
        <v>568</v>
      </c>
      <c r="K162" s="1696" t="s">
        <v>2075</v>
      </c>
      <c r="L162" s="1696" t="s">
        <v>2076</v>
      </c>
      <c r="M162" s="1683" t="s">
        <v>2</v>
      </c>
      <c r="N162" s="1718" t="s">
        <v>2</v>
      </c>
      <c r="O162" s="1698" t="s">
        <v>2184</v>
      </c>
      <c r="P162" s="1797" t="s">
        <v>2183</v>
      </c>
    </row>
    <row r="163" spans="1:16" ht="45.75" customHeight="1" thickBot="1" x14ac:dyDescent="0.3">
      <c r="A163" s="182"/>
      <c r="B163" s="1975"/>
      <c r="C163" s="1685"/>
      <c r="D163" s="1685"/>
      <c r="E163" s="1710"/>
      <c r="F163" s="1710"/>
      <c r="G163" s="144" t="s">
        <v>509</v>
      </c>
      <c r="H163" s="196" t="s">
        <v>800</v>
      </c>
      <c r="I163" s="197" t="s">
        <v>8</v>
      </c>
      <c r="J163" s="1973"/>
      <c r="K163" s="1697"/>
      <c r="L163" s="1697"/>
      <c r="M163" s="1685"/>
      <c r="N163" s="1720"/>
      <c r="O163" s="1699"/>
      <c r="P163" s="1799"/>
    </row>
    <row r="164" spans="1:16" ht="36" customHeight="1" x14ac:dyDescent="0.25">
      <c r="A164" s="182"/>
      <c r="B164" s="2010"/>
      <c r="C164" s="2011"/>
      <c r="D164" s="2011"/>
      <c r="E164" s="1831" t="s">
        <v>2</v>
      </c>
      <c r="F164" s="1831" t="s">
        <v>2</v>
      </c>
      <c r="G164" s="345" t="s">
        <v>462</v>
      </c>
      <c r="H164" s="250" t="s">
        <v>348</v>
      </c>
      <c r="I164" s="250" t="s">
        <v>348</v>
      </c>
      <c r="J164" s="1967" t="s">
        <v>1855</v>
      </c>
      <c r="K164" s="1817" t="s">
        <v>1853</v>
      </c>
      <c r="L164" s="1817" t="s">
        <v>1854</v>
      </c>
      <c r="M164" s="1831" t="s">
        <v>2</v>
      </c>
      <c r="N164" s="1969"/>
      <c r="O164" s="1838"/>
      <c r="P164" s="1828" t="s">
        <v>2327</v>
      </c>
    </row>
    <row r="165" spans="1:16" ht="45.75" customHeight="1" thickBot="1" x14ac:dyDescent="0.3">
      <c r="A165" s="182"/>
      <c r="B165" s="2007"/>
      <c r="C165" s="1709"/>
      <c r="D165" s="1709"/>
      <c r="E165" s="1880"/>
      <c r="F165" s="1880"/>
      <c r="G165" s="31" t="s">
        <v>509</v>
      </c>
      <c r="H165" s="355" t="s">
        <v>800</v>
      </c>
      <c r="I165" s="356" t="s">
        <v>8</v>
      </c>
      <c r="J165" s="1968"/>
      <c r="K165" s="1724"/>
      <c r="L165" s="1724"/>
      <c r="M165" s="1880"/>
      <c r="N165" s="1888"/>
      <c r="O165" s="1858"/>
      <c r="P165" s="1863"/>
    </row>
    <row r="166" spans="1:16" ht="36" customHeight="1" x14ac:dyDescent="0.25">
      <c r="A166" s="182"/>
      <c r="B166" s="1974"/>
      <c r="C166" s="1683" t="s">
        <v>2</v>
      </c>
      <c r="D166" s="1683" t="s">
        <v>2</v>
      </c>
      <c r="E166" s="1708"/>
      <c r="F166" s="1708"/>
      <c r="G166" s="193" t="s">
        <v>462</v>
      </c>
      <c r="H166" s="195" t="s">
        <v>338</v>
      </c>
      <c r="I166" s="195" t="s">
        <v>348</v>
      </c>
      <c r="J166" s="1972" t="s">
        <v>822</v>
      </c>
      <c r="K166" s="1696" t="s">
        <v>1833</v>
      </c>
      <c r="L166" s="1696" t="s">
        <v>808</v>
      </c>
      <c r="M166" s="1683" t="s">
        <v>2</v>
      </c>
      <c r="N166" s="1729"/>
      <c r="O166" s="1698" t="s">
        <v>2184</v>
      </c>
      <c r="P166" s="1797" t="s">
        <v>2183</v>
      </c>
    </row>
    <row r="167" spans="1:16" ht="36" customHeight="1" x14ac:dyDescent="0.25">
      <c r="A167" s="182"/>
      <c r="B167" s="1993"/>
      <c r="C167" s="1747"/>
      <c r="D167" s="1747"/>
      <c r="E167" s="1756"/>
      <c r="F167" s="1756"/>
      <c r="G167" s="30" t="s">
        <v>997</v>
      </c>
      <c r="H167" s="39" t="s">
        <v>8</v>
      </c>
      <c r="I167" s="39" t="s">
        <v>8</v>
      </c>
      <c r="J167" s="1994"/>
      <c r="K167" s="1723"/>
      <c r="L167" s="1723"/>
      <c r="M167" s="1747"/>
      <c r="N167" s="1730"/>
      <c r="O167" s="1757"/>
      <c r="P167" s="1829"/>
    </row>
    <row r="168" spans="1:16" ht="36" customHeight="1" x14ac:dyDescent="0.25">
      <c r="A168" s="182"/>
      <c r="B168" s="2007"/>
      <c r="C168" s="1880"/>
      <c r="D168" s="1880"/>
      <c r="E168" s="1900"/>
      <c r="F168" s="1900"/>
      <c r="G168" s="36" t="s">
        <v>719</v>
      </c>
      <c r="H168" s="1158" t="s">
        <v>2377</v>
      </c>
      <c r="I168" s="36" t="s">
        <v>3008</v>
      </c>
      <c r="J168" s="1995"/>
      <c r="K168" s="1724"/>
      <c r="L168" s="1724"/>
      <c r="M168" s="1880"/>
      <c r="N168" s="1888"/>
      <c r="O168" s="1858"/>
      <c r="P168" s="1863"/>
    </row>
    <row r="169" spans="1:16" ht="45.75" customHeight="1" thickBot="1" x14ac:dyDescent="0.3">
      <c r="A169" s="182"/>
      <c r="B169" s="1975"/>
      <c r="C169" s="1685"/>
      <c r="D169" s="1685"/>
      <c r="E169" s="1710"/>
      <c r="F169" s="1710"/>
      <c r="G169" s="591" t="s">
        <v>465</v>
      </c>
      <c r="H169" s="1145" t="s">
        <v>3586</v>
      </c>
      <c r="I169" s="331" t="s">
        <v>212</v>
      </c>
      <c r="J169" s="1973"/>
      <c r="K169" s="1697"/>
      <c r="L169" s="1697"/>
      <c r="M169" s="1685"/>
      <c r="N169" s="1731"/>
      <c r="O169" s="1758"/>
      <c r="P169" s="1830"/>
    </row>
    <row r="170" spans="1:16" ht="36" customHeight="1" x14ac:dyDescent="0.25">
      <c r="A170" s="182"/>
      <c r="B170" s="1974"/>
      <c r="C170" s="1683" t="s">
        <v>2</v>
      </c>
      <c r="D170" s="1683" t="s">
        <v>2</v>
      </c>
      <c r="E170" s="1683" t="s">
        <v>2</v>
      </c>
      <c r="F170" s="1683" t="s">
        <v>2</v>
      </c>
      <c r="G170" s="193" t="s">
        <v>462</v>
      </c>
      <c r="H170" s="195" t="s">
        <v>338</v>
      </c>
      <c r="I170" s="195" t="s">
        <v>348</v>
      </c>
      <c r="J170" s="1744" t="s">
        <v>2021</v>
      </c>
      <c r="K170" s="1705" t="s">
        <v>2077</v>
      </c>
      <c r="L170" s="1705" t="s">
        <v>2023</v>
      </c>
      <c r="M170" s="1683" t="s">
        <v>2</v>
      </c>
      <c r="N170" s="1718" t="s">
        <v>2</v>
      </c>
      <c r="O170" s="1698" t="s">
        <v>2184</v>
      </c>
      <c r="P170" s="1797" t="s">
        <v>2183</v>
      </c>
    </row>
    <row r="171" spans="1:16" ht="36" customHeight="1" x14ac:dyDescent="0.25">
      <c r="A171" s="182"/>
      <c r="B171" s="1993"/>
      <c r="C171" s="1747"/>
      <c r="D171" s="1747"/>
      <c r="E171" s="1747"/>
      <c r="F171" s="1747"/>
      <c r="G171" s="30" t="s">
        <v>997</v>
      </c>
      <c r="H171" s="39" t="s">
        <v>8</v>
      </c>
      <c r="I171" s="39" t="s">
        <v>8</v>
      </c>
      <c r="J171" s="1745"/>
      <c r="K171" s="1706"/>
      <c r="L171" s="1706"/>
      <c r="M171" s="1747"/>
      <c r="N171" s="1719"/>
      <c r="O171" s="1757"/>
      <c r="P171" s="1829"/>
    </row>
    <row r="172" spans="1:16" ht="45.75" customHeight="1" thickBot="1" x14ac:dyDescent="0.3">
      <c r="A172" s="182"/>
      <c r="B172" s="1975"/>
      <c r="C172" s="1685"/>
      <c r="D172" s="1685"/>
      <c r="E172" s="1685"/>
      <c r="F172" s="1685"/>
      <c r="G172" s="144" t="s">
        <v>465</v>
      </c>
      <c r="H172" s="196" t="s">
        <v>2022</v>
      </c>
      <c r="I172" s="197" t="s">
        <v>212</v>
      </c>
      <c r="J172" s="1746"/>
      <c r="K172" s="1707"/>
      <c r="L172" s="1707"/>
      <c r="M172" s="1685"/>
      <c r="N172" s="1720"/>
      <c r="O172" s="1758"/>
      <c r="P172" s="1830"/>
    </row>
    <row r="173" spans="1:16" ht="36" customHeight="1" x14ac:dyDescent="0.25">
      <c r="A173" s="182"/>
      <c r="B173" s="1974"/>
      <c r="C173" s="1683" t="s">
        <v>2</v>
      </c>
      <c r="D173" s="1683" t="s">
        <v>2</v>
      </c>
      <c r="E173" s="1683" t="s">
        <v>2</v>
      </c>
      <c r="F173" s="1683" t="s">
        <v>2</v>
      </c>
      <c r="G173" s="193" t="s">
        <v>462</v>
      </c>
      <c r="H173" s="195" t="s">
        <v>338</v>
      </c>
      <c r="I173" s="195" t="s">
        <v>348</v>
      </c>
      <c r="J173" s="1744" t="s">
        <v>2049</v>
      </c>
      <c r="K173" s="1705" t="s">
        <v>2050</v>
      </c>
      <c r="L173" s="1705" t="s">
        <v>2051</v>
      </c>
      <c r="M173" s="1683" t="s">
        <v>2</v>
      </c>
      <c r="N173" s="1718" t="s">
        <v>2</v>
      </c>
      <c r="O173" s="1850"/>
      <c r="P173" s="1797" t="s">
        <v>3527</v>
      </c>
    </row>
    <row r="174" spans="1:16" ht="36" customHeight="1" x14ac:dyDescent="0.25">
      <c r="A174" s="182"/>
      <c r="B174" s="1993"/>
      <c r="C174" s="1747"/>
      <c r="D174" s="1747"/>
      <c r="E174" s="1747"/>
      <c r="F174" s="1747"/>
      <c r="G174" s="30" t="s">
        <v>997</v>
      </c>
      <c r="H174" s="39" t="s">
        <v>8</v>
      </c>
      <c r="I174" s="39" t="s">
        <v>8</v>
      </c>
      <c r="J174" s="1745"/>
      <c r="K174" s="1706"/>
      <c r="L174" s="1706"/>
      <c r="M174" s="1747"/>
      <c r="N174" s="1719"/>
      <c r="O174" s="1875"/>
      <c r="P174" s="1829"/>
    </row>
    <row r="175" spans="1:16" ht="45.75" customHeight="1" thickBot="1" x14ac:dyDescent="0.3">
      <c r="A175" s="182"/>
      <c r="B175" s="1975"/>
      <c r="C175" s="1685"/>
      <c r="D175" s="1685"/>
      <c r="E175" s="1685"/>
      <c r="F175" s="1685"/>
      <c r="G175" s="144" t="s">
        <v>430</v>
      </c>
      <c r="H175" s="196" t="s">
        <v>2048</v>
      </c>
      <c r="I175" s="197" t="s">
        <v>212</v>
      </c>
      <c r="J175" s="1746"/>
      <c r="K175" s="1707"/>
      <c r="L175" s="1707"/>
      <c r="M175" s="1685"/>
      <c r="N175" s="1720"/>
      <c r="O175" s="1876"/>
      <c r="P175" s="1830"/>
    </row>
    <row r="176" spans="1:16" ht="36" customHeight="1" x14ac:dyDescent="0.25">
      <c r="A176" s="182"/>
      <c r="B176" s="1974"/>
      <c r="C176" s="1708"/>
      <c r="D176" s="1708"/>
      <c r="E176" s="1683" t="s">
        <v>2</v>
      </c>
      <c r="F176" s="1683" t="s">
        <v>2</v>
      </c>
      <c r="G176" s="193" t="s">
        <v>462</v>
      </c>
      <c r="H176" s="195" t="s">
        <v>338</v>
      </c>
      <c r="I176" s="195" t="s">
        <v>348</v>
      </c>
      <c r="J176" s="1972" t="s">
        <v>820</v>
      </c>
      <c r="K176" s="1732" t="s">
        <v>807</v>
      </c>
      <c r="L176" s="1732" t="s">
        <v>808</v>
      </c>
      <c r="M176" s="1683" t="s">
        <v>2</v>
      </c>
      <c r="N176" s="1729"/>
      <c r="O176" s="1698"/>
      <c r="P176" s="1797" t="s">
        <v>2327</v>
      </c>
    </row>
    <row r="177" spans="1:16" ht="36" customHeight="1" x14ac:dyDescent="0.25">
      <c r="A177" s="182"/>
      <c r="B177" s="1993"/>
      <c r="C177" s="1756"/>
      <c r="D177" s="1756"/>
      <c r="E177" s="1747"/>
      <c r="F177" s="1747"/>
      <c r="G177" s="36" t="s">
        <v>997</v>
      </c>
      <c r="H177" s="198" t="s">
        <v>8</v>
      </c>
      <c r="I177" s="198" t="s">
        <v>8</v>
      </c>
      <c r="J177" s="1994"/>
      <c r="K177" s="1733"/>
      <c r="L177" s="1733"/>
      <c r="M177" s="1747"/>
      <c r="N177" s="1730"/>
      <c r="O177" s="1757"/>
      <c r="P177" s="1829"/>
    </row>
    <row r="178" spans="1:16" ht="36" customHeight="1" x14ac:dyDescent="0.25">
      <c r="A178" s="182"/>
      <c r="B178" s="2007"/>
      <c r="C178" s="1900"/>
      <c r="D178" s="1900"/>
      <c r="E178" s="1880"/>
      <c r="F178" s="1880"/>
      <c r="G178" s="36" t="s">
        <v>719</v>
      </c>
      <c r="H178" s="1158" t="s">
        <v>2377</v>
      </c>
      <c r="I178" s="36" t="s">
        <v>3008</v>
      </c>
      <c r="J178" s="1995"/>
      <c r="K178" s="1734"/>
      <c r="L178" s="1734"/>
      <c r="M178" s="1880"/>
      <c r="N178" s="1888"/>
      <c r="O178" s="1858"/>
      <c r="P178" s="1863"/>
    </row>
    <row r="179" spans="1:16" ht="45.75" customHeight="1" thickBot="1" x14ac:dyDescent="0.3">
      <c r="A179" s="182"/>
      <c r="B179" s="1975"/>
      <c r="C179" s="1710"/>
      <c r="D179" s="1710"/>
      <c r="E179" s="1685"/>
      <c r="F179" s="1685"/>
      <c r="G179" s="591" t="s">
        <v>465</v>
      </c>
      <c r="H179" s="1145" t="s">
        <v>800</v>
      </c>
      <c r="I179" s="331" t="s">
        <v>212</v>
      </c>
      <c r="J179" s="1973"/>
      <c r="K179" s="1735"/>
      <c r="L179" s="1735"/>
      <c r="M179" s="1685"/>
      <c r="N179" s="1731"/>
      <c r="O179" s="1758"/>
      <c r="P179" s="1830"/>
    </row>
    <row r="180" spans="1:16" ht="36" customHeight="1" x14ac:dyDescent="0.25">
      <c r="A180" s="182"/>
      <c r="B180" s="1974"/>
      <c r="C180" s="1683" t="s">
        <v>2</v>
      </c>
      <c r="D180" s="1683" t="s">
        <v>2</v>
      </c>
      <c r="E180" s="1708"/>
      <c r="F180" s="1708"/>
      <c r="G180" s="193" t="s">
        <v>462</v>
      </c>
      <c r="H180" s="189" t="s">
        <v>320</v>
      </c>
      <c r="I180" s="189" t="s">
        <v>348</v>
      </c>
      <c r="J180" s="1972" t="s">
        <v>821</v>
      </c>
      <c r="K180" s="1696" t="s">
        <v>1834</v>
      </c>
      <c r="L180" s="1696" t="s">
        <v>1835</v>
      </c>
      <c r="M180" s="1683" t="s">
        <v>2</v>
      </c>
      <c r="N180" s="1729"/>
      <c r="O180" s="1753"/>
      <c r="P180" s="1797" t="s">
        <v>2327</v>
      </c>
    </row>
    <row r="181" spans="1:16" ht="36" customHeight="1" x14ac:dyDescent="0.25">
      <c r="A181" s="182"/>
      <c r="B181" s="1993"/>
      <c r="C181" s="1747"/>
      <c r="D181" s="1747"/>
      <c r="E181" s="1756"/>
      <c r="F181" s="1756"/>
      <c r="G181" s="30" t="s">
        <v>997</v>
      </c>
      <c r="H181" s="39" t="s">
        <v>8</v>
      </c>
      <c r="I181" s="39" t="s">
        <v>8</v>
      </c>
      <c r="J181" s="1994"/>
      <c r="K181" s="1723"/>
      <c r="L181" s="1723"/>
      <c r="M181" s="1747"/>
      <c r="N181" s="1730"/>
      <c r="O181" s="1754"/>
      <c r="P181" s="1829"/>
    </row>
    <row r="182" spans="1:16" ht="36" customHeight="1" x14ac:dyDescent="0.25">
      <c r="A182" s="182"/>
      <c r="B182" s="2007"/>
      <c r="C182" s="1880"/>
      <c r="D182" s="1880"/>
      <c r="E182" s="1900"/>
      <c r="F182" s="1900"/>
      <c r="G182" s="36" t="s">
        <v>719</v>
      </c>
      <c r="H182" s="1158" t="s">
        <v>2377</v>
      </c>
      <c r="I182" s="36" t="s">
        <v>3008</v>
      </c>
      <c r="J182" s="1995"/>
      <c r="K182" s="1724"/>
      <c r="L182" s="1724"/>
      <c r="M182" s="1880"/>
      <c r="N182" s="1888"/>
      <c r="O182" s="1959"/>
      <c r="P182" s="1863"/>
    </row>
    <row r="183" spans="1:16" ht="45.75" customHeight="1" thickBot="1" x14ac:dyDescent="0.3">
      <c r="A183" s="182"/>
      <c r="B183" s="1975"/>
      <c r="C183" s="1685"/>
      <c r="D183" s="1685"/>
      <c r="E183" s="1710"/>
      <c r="F183" s="1710"/>
      <c r="G183" s="591" t="s">
        <v>465</v>
      </c>
      <c r="H183" s="1145" t="s">
        <v>800</v>
      </c>
      <c r="I183" s="331" t="s">
        <v>212</v>
      </c>
      <c r="J183" s="1973"/>
      <c r="K183" s="1697"/>
      <c r="L183" s="1697"/>
      <c r="M183" s="1685"/>
      <c r="N183" s="1731"/>
      <c r="O183" s="1755"/>
      <c r="P183" s="1830"/>
    </row>
    <row r="184" spans="1:16" ht="36" customHeight="1" x14ac:dyDescent="0.25">
      <c r="A184" s="182"/>
      <c r="B184" s="1974"/>
      <c r="C184" s="1683" t="s">
        <v>2</v>
      </c>
      <c r="D184" s="1683" t="s">
        <v>2</v>
      </c>
      <c r="E184" s="1683" t="s">
        <v>2</v>
      </c>
      <c r="F184" s="1683" t="s">
        <v>2</v>
      </c>
      <c r="G184" s="534" t="s">
        <v>462</v>
      </c>
      <c r="H184" s="1142" t="s">
        <v>338</v>
      </c>
      <c r="I184" s="1142" t="s">
        <v>348</v>
      </c>
      <c r="J184" s="1972" t="s">
        <v>593</v>
      </c>
      <c r="K184" s="1732" t="s">
        <v>805</v>
      </c>
      <c r="L184" s="1732" t="s">
        <v>806</v>
      </c>
      <c r="M184" s="1683" t="s">
        <v>2</v>
      </c>
      <c r="N184" s="1729"/>
      <c r="O184" s="1960"/>
      <c r="P184" s="1814" t="s">
        <v>2183</v>
      </c>
    </row>
    <row r="185" spans="1:16" ht="36" customHeight="1" x14ac:dyDescent="0.25">
      <c r="A185" s="182"/>
      <c r="B185" s="1993"/>
      <c r="C185" s="1747"/>
      <c r="D185" s="1747"/>
      <c r="E185" s="1747"/>
      <c r="F185" s="1747"/>
      <c r="G185" s="36" t="s">
        <v>997</v>
      </c>
      <c r="H185" s="198" t="s">
        <v>8</v>
      </c>
      <c r="I185" s="198" t="s">
        <v>8</v>
      </c>
      <c r="J185" s="1994"/>
      <c r="K185" s="1733"/>
      <c r="L185" s="1733"/>
      <c r="M185" s="1747"/>
      <c r="N185" s="1730"/>
      <c r="O185" s="1961"/>
      <c r="P185" s="1815"/>
    </row>
    <row r="186" spans="1:16" ht="36" customHeight="1" x14ac:dyDescent="0.25">
      <c r="A186" s="182"/>
      <c r="B186" s="2007"/>
      <c r="C186" s="1880"/>
      <c r="D186" s="1880"/>
      <c r="E186" s="1880"/>
      <c r="F186" s="1880"/>
      <c r="G186" s="36" t="s">
        <v>719</v>
      </c>
      <c r="H186" s="1158" t="s">
        <v>2377</v>
      </c>
      <c r="I186" s="36" t="s">
        <v>3008</v>
      </c>
      <c r="J186" s="1995"/>
      <c r="K186" s="1734"/>
      <c r="L186" s="1734"/>
      <c r="M186" s="1880"/>
      <c r="N186" s="1888"/>
      <c r="O186" s="1962"/>
      <c r="P186" s="1872"/>
    </row>
    <row r="187" spans="1:16" ht="42.75" customHeight="1" thickBot="1" x14ac:dyDescent="0.3">
      <c r="A187" s="182"/>
      <c r="B187" s="1975"/>
      <c r="C187" s="1685"/>
      <c r="D187" s="1685"/>
      <c r="E187" s="1685"/>
      <c r="F187" s="1685"/>
      <c r="G187" s="144" t="s">
        <v>430</v>
      </c>
      <c r="H187" s="196" t="s">
        <v>800</v>
      </c>
      <c r="I187" s="197" t="s">
        <v>212</v>
      </c>
      <c r="J187" s="1973"/>
      <c r="K187" s="1735"/>
      <c r="L187" s="1735"/>
      <c r="M187" s="1685"/>
      <c r="N187" s="1731"/>
      <c r="O187" s="1963"/>
      <c r="P187" s="1816"/>
    </row>
    <row r="188" spans="1:16" ht="36" customHeight="1" x14ac:dyDescent="0.25">
      <c r="A188" s="182"/>
      <c r="B188" s="1974"/>
      <c r="C188" s="1725" t="s">
        <v>2</v>
      </c>
      <c r="D188" s="1725" t="s">
        <v>2</v>
      </c>
      <c r="E188" s="1725" t="s">
        <v>2</v>
      </c>
      <c r="F188" s="1725" t="s">
        <v>2</v>
      </c>
      <c r="G188" s="534" t="s">
        <v>462</v>
      </c>
      <c r="H188" s="1142" t="s">
        <v>338</v>
      </c>
      <c r="I188" s="1142" t="s">
        <v>348</v>
      </c>
      <c r="J188" s="1700" t="s">
        <v>2428</v>
      </c>
      <c r="K188" s="1696" t="s">
        <v>805</v>
      </c>
      <c r="L188" s="1696" t="s">
        <v>806</v>
      </c>
      <c r="M188" s="1725" t="s">
        <v>2</v>
      </c>
      <c r="N188" s="1715" t="s">
        <v>2</v>
      </c>
      <c r="O188" s="1698" t="s">
        <v>2184</v>
      </c>
      <c r="P188" s="1859"/>
    </row>
    <row r="189" spans="1:16" ht="36" customHeight="1" x14ac:dyDescent="0.25">
      <c r="A189" s="182"/>
      <c r="B189" s="1993"/>
      <c r="C189" s="1726"/>
      <c r="D189" s="1726"/>
      <c r="E189" s="1726"/>
      <c r="F189" s="1726"/>
      <c r="G189" s="36" t="s">
        <v>997</v>
      </c>
      <c r="H189" s="198" t="s">
        <v>8</v>
      </c>
      <c r="I189" s="198" t="s">
        <v>8</v>
      </c>
      <c r="J189" s="1512"/>
      <c r="K189" s="1723"/>
      <c r="L189" s="1723"/>
      <c r="M189" s="1726"/>
      <c r="N189" s="1886"/>
      <c r="O189" s="1757"/>
      <c r="P189" s="1860"/>
    </row>
    <row r="190" spans="1:16" ht="36" customHeight="1" x14ac:dyDescent="0.25">
      <c r="A190" s="182"/>
      <c r="B190" s="2007"/>
      <c r="C190" s="1727"/>
      <c r="D190" s="1727"/>
      <c r="E190" s="1727"/>
      <c r="F190" s="1727"/>
      <c r="G190" s="36" t="s">
        <v>719</v>
      </c>
      <c r="H190" s="1158" t="s">
        <v>2377</v>
      </c>
      <c r="I190" s="36" t="s">
        <v>3008</v>
      </c>
      <c r="J190" s="1750"/>
      <c r="K190" s="1724"/>
      <c r="L190" s="1724"/>
      <c r="M190" s="1727"/>
      <c r="N190" s="1887"/>
      <c r="O190" s="1858"/>
      <c r="P190" s="1861"/>
    </row>
    <row r="191" spans="1:16" ht="42.75" customHeight="1" thickBot="1" x14ac:dyDescent="0.3">
      <c r="A191" s="182"/>
      <c r="B191" s="1975"/>
      <c r="C191" s="1728"/>
      <c r="D191" s="1728"/>
      <c r="E191" s="1728"/>
      <c r="F191" s="1728"/>
      <c r="G191" s="591" t="s">
        <v>430</v>
      </c>
      <c r="H191" s="1145" t="s">
        <v>3586</v>
      </c>
      <c r="I191" s="331" t="s">
        <v>212</v>
      </c>
      <c r="J191" s="1702"/>
      <c r="K191" s="1697"/>
      <c r="L191" s="1697"/>
      <c r="M191" s="1728"/>
      <c r="N191" s="1717"/>
      <c r="O191" s="1758"/>
      <c r="P191" s="1862"/>
    </row>
    <row r="192" spans="1:16" ht="36" customHeight="1" x14ac:dyDescent="0.25">
      <c r="A192" s="182"/>
      <c r="B192" s="1974"/>
      <c r="C192" s="1725" t="s">
        <v>2</v>
      </c>
      <c r="D192" s="1725" t="s">
        <v>2</v>
      </c>
      <c r="E192" s="1725" t="s">
        <v>2</v>
      </c>
      <c r="F192" s="1725" t="s">
        <v>2</v>
      </c>
      <c r="G192" s="534" t="s">
        <v>462</v>
      </c>
      <c r="H192" s="1142" t="s">
        <v>338</v>
      </c>
      <c r="I192" s="1142" t="s">
        <v>348</v>
      </c>
      <c r="J192" s="1700" t="s">
        <v>3049</v>
      </c>
      <c r="K192" s="1696" t="s">
        <v>3050</v>
      </c>
      <c r="L192" s="1696" t="s">
        <v>3051</v>
      </c>
      <c r="M192" s="1725" t="s">
        <v>2</v>
      </c>
      <c r="N192" s="1715" t="s">
        <v>2</v>
      </c>
      <c r="O192" s="1791" t="s">
        <v>2184</v>
      </c>
      <c r="P192" s="1864"/>
    </row>
    <row r="193" spans="1:16" ht="36" customHeight="1" x14ac:dyDescent="0.25">
      <c r="A193" s="182"/>
      <c r="B193" s="1993"/>
      <c r="C193" s="1726"/>
      <c r="D193" s="1726"/>
      <c r="E193" s="1726"/>
      <c r="F193" s="1726"/>
      <c r="G193" s="36" t="s">
        <v>997</v>
      </c>
      <c r="H193" s="198" t="s">
        <v>8</v>
      </c>
      <c r="I193" s="198" t="s">
        <v>8</v>
      </c>
      <c r="J193" s="1512"/>
      <c r="K193" s="1723"/>
      <c r="L193" s="1723"/>
      <c r="M193" s="1726"/>
      <c r="N193" s="1886"/>
      <c r="O193" s="1848"/>
      <c r="P193" s="1869"/>
    </row>
    <row r="194" spans="1:16" ht="45.75" customHeight="1" x14ac:dyDescent="0.25">
      <c r="A194" s="182"/>
      <c r="B194" s="2007"/>
      <c r="C194" s="1727"/>
      <c r="D194" s="1727"/>
      <c r="E194" s="1727"/>
      <c r="F194" s="1727"/>
      <c r="G194" s="36" t="s">
        <v>465</v>
      </c>
      <c r="H194" s="198" t="s">
        <v>1900</v>
      </c>
      <c r="I194" s="198" t="s">
        <v>212</v>
      </c>
      <c r="J194" s="1750"/>
      <c r="K194" s="1724"/>
      <c r="L194" s="1724"/>
      <c r="M194" s="1727"/>
      <c r="N194" s="1887"/>
      <c r="O194" s="1849"/>
      <c r="P194" s="1870"/>
    </row>
    <row r="195" spans="1:16" ht="45.75" customHeight="1" x14ac:dyDescent="0.25">
      <c r="A195" s="182"/>
      <c r="B195" s="2007"/>
      <c r="C195" s="1727"/>
      <c r="D195" s="1727"/>
      <c r="E195" s="1727"/>
      <c r="F195" s="1727"/>
      <c r="G195" s="36" t="s">
        <v>430</v>
      </c>
      <c r="H195" s="198" t="s">
        <v>1900</v>
      </c>
      <c r="I195" s="198" t="s">
        <v>212</v>
      </c>
      <c r="J195" s="1750"/>
      <c r="K195" s="1724"/>
      <c r="L195" s="1724"/>
      <c r="M195" s="1727"/>
      <c r="N195" s="1887"/>
      <c r="O195" s="1849"/>
      <c r="P195" s="1870"/>
    </row>
    <row r="196" spans="1:16" ht="42.75" customHeight="1" thickBot="1" x14ac:dyDescent="0.3">
      <c r="A196" s="182"/>
      <c r="B196" s="1975"/>
      <c r="C196" s="1728"/>
      <c r="D196" s="1728"/>
      <c r="E196" s="1728"/>
      <c r="F196" s="1728"/>
      <c r="G196" s="1741" t="s">
        <v>3587</v>
      </c>
      <c r="H196" s="1742"/>
      <c r="I196" s="1743"/>
      <c r="J196" s="1702"/>
      <c r="K196" s="1697"/>
      <c r="L196" s="1697"/>
      <c r="M196" s="1728"/>
      <c r="N196" s="1717"/>
      <c r="O196" s="1792"/>
      <c r="P196" s="1871"/>
    </row>
    <row r="197" spans="1:16" ht="36" customHeight="1" x14ac:dyDescent="0.25">
      <c r="A197" s="182"/>
      <c r="B197" s="1974"/>
      <c r="C197" s="1725" t="s">
        <v>2</v>
      </c>
      <c r="D197" s="1725" t="s">
        <v>2</v>
      </c>
      <c r="E197" s="1725" t="s">
        <v>2</v>
      </c>
      <c r="F197" s="1725" t="s">
        <v>2</v>
      </c>
      <c r="G197" s="198" t="s">
        <v>462</v>
      </c>
      <c r="H197" s="198" t="s">
        <v>338</v>
      </c>
      <c r="I197" s="198" t="s">
        <v>348</v>
      </c>
      <c r="J197" s="1748" t="s">
        <v>3846</v>
      </c>
      <c r="K197" s="1696" t="s">
        <v>3848</v>
      </c>
      <c r="L197" s="1696" t="s">
        <v>3901</v>
      </c>
      <c r="M197" s="1725" t="s">
        <v>2</v>
      </c>
      <c r="N197" s="1725" t="s">
        <v>2</v>
      </c>
      <c r="O197" s="1791" t="s">
        <v>2184</v>
      </c>
      <c r="P197" s="1791"/>
    </row>
    <row r="198" spans="1:16" ht="36" customHeight="1" x14ac:dyDescent="0.25">
      <c r="A198" s="182"/>
      <c r="B198" s="1993"/>
      <c r="C198" s="1726"/>
      <c r="D198" s="1726"/>
      <c r="E198" s="1726"/>
      <c r="F198" s="1726"/>
      <c r="G198" s="198" t="s">
        <v>997</v>
      </c>
      <c r="H198" s="198" t="s">
        <v>8</v>
      </c>
      <c r="I198" s="198" t="s">
        <v>8</v>
      </c>
      <c r="J198" s="1701"/>
      <c r="K198" s="1723"/>
      <c r="L198" s="1723"/>
      <c r="M198" s="1726"/>
      <c r="N198" s="1726"/>
      <c r="O198" s="1848"/>
      <c r="P198" s="1848"/>
    </row>
    <row r="199" spans="1:16" ht="45.75" customHeight="1" x14ac:dyDescent="0.25">
      <c r="A199" s="182"/>
      <c r="B199" s="2007"/>
      <c r="C199" s="1727"/>
      <c r="D199" s="1727"/>
      <c r="E199" s="1727"/>
      <c r="F199" s="1727"/>
      <c r="G199" s="198" t="s">
        <v>465</v>
      </c>
      <c r="H199" s="198" t="s">
        <v>3847</v>
      </c>
      <c r="I199" s="198" t="s">
        <v>212</v>
      </c>
      <c r="J199" s="1701"/>
      <c r="K199" s="1724"/>
      <c r="L199" s="1724"/>
      <c r="M199" s="1727"/>
      <c r="N199" s="1727"/>
      <c r="O199" s="1849"/>
      <c r="P199" s="1849"/>
    </row>
    <row r="200" spans="1:16" ht="45.75" customHeight="1" x14ac:dyDescent="0.25">
      <c r="A200" s="182"/>
      <c r="B200" s="2007"/>
      <c r="C200" s="1727"/>
      <c r="D200" s="1727"/>
      <c r="E200" s="1727"/>
      <c r="F200" s="1727"/>
      <c r="G200" s="198" t="s">
        <v>430</v>
      </c>
      <c r="H200" s="198" t="s">
        <v>1900</v>
      </c>
      <c r="I200" s="198" t="s">
        <v>212</v>
      </c>
      <c r="J200" s="1701"/>
      <c r="K200" s="1724"/>
      <c r="L200" s="1724"/>
      <c r="M200" s="1727"/>
      <c r="N200" s="1727"/>
      <c r="O200" s="1849"/>
      <c r="P200" s="1849"/>
    </row>
    <row r="201" spans="1:16" ht="42.75" customHeight="1" thickBot="1" x14ac:dyDescent="0.3">
      <c r="A201" s="182"/>
      <c r="B201" s="1975"/>
      <c r="C201" s="1728"/>
      <c r="D201" s="1728"/>
      <c r="E201" s="1728"/>
      <c r="F201" s="1728"/>
      <c r="G201" s="1721" t="s">
        <v>3975</v>
      </c>
      <c r="H201" s="1722"/>
      <c r="I201" s="1577"/>
      <c r="J201" s="1749"/>
      <c r="K201" s="1697"/>
      <c r="L201" s="1697"/>
      <c r="M201" s="1728"/>
      <c r="N201" s="1728"/>
      <c r="O201" s="1792"/>
      <c r="P201" s="1792"/>
    </row>
    <row r="202" spans="1:16" ht="36" customHeight="1" x14ac:dyDescent="0.25">
      <c r="A202" s="182"/>
      <c r="B202" s="1974"/>
      <c r="C202" s="1725" t="s">
        <v>2</v>
      </c>
      <c r="D202" s="1725" t="s">
        <v>2</v>
      </c>
      <c r="E202" s="1725" t="s">
        <v>2</v>
      </c>
      <c r="F202" s="1725" t="s">
        <v>2</v>
      </c>
      <c r="G202" s="198" t="s">
        <v>462</v>
      </c>
      <c r="H202" s="198" t="s">
        <v>338</v>
      </c>
      <c r="I202" s="198" t="s">
        <v>348</v>
      </c>
      <c r="J202" s="1750" t="s">
        <v>4202</v>
      </c>
      <c r="K202" s="1696" t="s">
        <v>4190</v>
      </c>
      <c r="L202" s="1696" t="s">
        <v>4214</v>
      </c>
      <c r="M202" s="1725" t="s">
        <v>2</v>
      </c>
      <c r="N202" s="1725" t="s">
        <v>2</v>
      </c>
      <c r="O202" s="1791" t="s">
        <v>2184</v>
      </c>
      <c r="P202" s="1791"/>
    </row>
    <row r="203" spans="1:16" ht="36" customHeight="1" x14ac:dyDescent="0.25">
      <c r="A203" s="182"/>
      <c r="B203" s="1993"/>
      <c r="C203" s="1726"/>
      <c r="D203" s="1726"/>
      <c r="E203" s="1726"/>
      <c r="F203" s="1726"/>
      <c r="G203" s="198" t="s">
        <v>997</v>
      </c>
      <c r="H203" s="198" t="s">
        <v>8</v>
      </c>
      <c r="I203" s="198" t="s">
        <v>8</v>
      </c>
      <c r="J203" s="1701"/>
      <c r="K203" s="1723"/>
      <c r="L203" s="1723"/>
      <c r="M203" s="1726"/>
      <c r="N203" s="1726"/>
      <c r="O203" s="1848"/>
      <c r="P203" s="1848"/>
    </row>
    <row r="204" spans="1:16" ht="45.75" customHeight="1" x14ac:dyDescent="0.25">
      <c r="A204" s="182"/>
      <c r="B204" s="2007"/>
      <c r="C204" s="1727"/>
      <c r="D204" s="1727"/>
      <c r="E204" s="1727"/>
      <c r="F204" s="1727"/>
      <c r="G204" s="198" t="s">
        <v>430</v>
      </c>
      <c r="H204" s="198" t="s">
        <v>1900</v>
      </c>
      <c r="I204" s="198" t="s">
        <v>212</v>
      </c>
      <c r="J204" s="1701"/>
      <c r="K204" s="1724"/>
      <c r="L204" s="1724"/>
      <c r="M204" s="1727"/>
      <c r="N204" s="1727"/>
      <c r="O204" s="1849"/>
      <c r="P204" s="1849"/>
    </row>
    <row r="205" spans="1:16" ht="52.5" customHeight="1" thickBot="1" x14ac:dyDescent="0.3">
      <c r="A205" s="182"/>
      <c r="B205" s="1975"/>
      <c r="C205" s="1727"/>
      <c r="D205" s="1727"/>
      <c r="E205" s="1727"/>
      <c r="F205" s="1727"/>
      <c r="G205" s="1741" t="s">
        <v>4290</v>
      </c>
      <c r="H205" s="1742"/>
      <c r="I205" s="1743"/>
      <c r="J205" s="2034"/>
      <c r="K205" s="1724"/>
      <c r="L205" s="1724"/>
      <c r="M205" s="1727"/>
      <c r="N205" s="1727"/>
      <c r="O205" s="1792"/>
      <c r="P205" s="1792"/>
    </row>
    <row r="206" spans="1:16" ht="36" customHeight="1" x14ac:dyDescent="0.25">
      <c r="A206" s="182"/>
      <c r="B206" s="1974"/>
      <c r="C206" s="1683" t="s">
        <v>2</v>
      </c>
      <c r="D206" s="1683" t="s">
        <v>2</v>
      </c>
      <c r="E206" s="1708"/>
      <c r="F206" s="1708"/>
      <c r="G206" s="193" t="s">
        <v>462</v>
      </c>
      <c r="H206" s="195" t="s">
        <v>338</v>
      </c>
      <c r="I206" s="195" t="s">
        <v>348</v>
      </c>
      <c r="J206" s="1972" t="s">
        <v>612</v>
      </c>
      <c r="K206" s="1696" t="s">
        <v>1836</v>
      </c>
      <c r="L206" s="1696" t="s">
        <v>1837</v>
      </c>
      <c r="M206" s="1683" t="s">
        <v>2</v>
      </c>
      <c r="N206" s="1729"/>
      <c r="O206" s="1850"/>
      <c r="P206" s="1797" t="s">
        <v>2327</v>
      </c>
    </row>
    <row r="207" spans="1:16" ht="36" customHeight="1" x14ac:dyDescent="0.25">
      <c r="A207" s="182"/>
      <c r="B207" s="1993"/>
      <c r="C207" s="1747"/>
      <c r="D207" s="1747"/>
      <c r="E207" s="1756"/>
      <c r="F207" s="1756"/>
      <c r="G207" s="30" t="s">
        <v>463</v>
      </c>
      <c r="H207" s="51" t="s">
        <v>804</v>
      </c>
      <c r="I207" s="51" t="s">
        <v>576</v>
      </c>
      <c r="J207" s="1994"/>
      <c r="K207" s="1723"/>
      <c r="L207" s="1723"/>
      <c r="M207" s="1747"/>
      <c r="N207" s="1730"/>
      <c r="O207" s="1875"/>
      <c r="P207" s="1829"/>
    </row>
    <row r="208" spans="1:16" ht="36" customHeight="1" x14ac:dyDescent="0.25">
      <c r="A208" s="182"/>
      <c r="B208" s="1993"/>
      <c r="C208" s="1747"/>
      <c r="D208" s="1747"/>
      <c r="E208" s="1756"/>
      <c r="F208" s="1756"/>
      <c r="G208" s="30" t="s">
        <v>997</v>
      </c>
      <c r="H208" s="39" t="s">
        <v>8</v>
      </c>
      <c r="I208" s="39" t="s">
        <v>8</v>
      </c>
      <c r="J208" s="1994"/>
      <c r="K208" s="1723"/>
      <c r="L208" s="1723"/>
      <c r="M208" s="1747"/>
      <c r="N208" s="1730"/>
      <c r="O208" s="1875"/>
      <c r="P208" s="1829"/>
    </row>
    <row r="209" spans="1:16" ht="36" customHeight="1" x14ac:dyDescent="0.25">
      <c r="A209" s="182"/>
      <c r="B209" s="1993"/>
      <c r="C209" s="1747"/>
      <c r="D209" s="1747"/>
      <c r="E209" s="1756"/>
      <c r="F209" s="1756"/>
      <c r="G209" s="30" t="s">
        <v>719</v>
      </c>
      <c r="H209" s="705" t="s">
        <v>1713</v>
      </c>
      <c r="I209" s="39" t="s">
        <v>342</v>
      </c>
      <c r="J209" s="1994"/>
      <c r="K209" s="1723"/>
      <c r="L209" s="1723"/>
      <c r="M209" s="1747"/>
      <c r="N209" s="1730"/>
      <c r="O209" s="1875"/>
      <c r="P209" s="1829"/>
    </row>
    <row r="210" spans="1:16" ht="36.75" customHeight="1" thickBot="1" x14ac:dyDescent="0.3">
      <c r="A210" s="182"/>
      <c r="B210" s="1975"/>
      <c r="C210" s="1685"/>
      <c r="D210" s="1685"/>
      <c r="E210" s="1710"/>
      <c r="F210" s="1710"/>
      <c r="G210" s="144" t="s">
        <v>429</v>
      </c>
      <c r="H210" s="188" t="s">
        <v>800</v>
      </c>
      <c r="I210" s="192" t="s">
        <v>8</v>
      </c>
      <c r="J210" s="1973"/>
      <c r="K210" s="1697"/>
      <c r="L210" s="1697"/>
      <c r="M210" s="1685"/>
      <c r="N210" s="1731"/>
      <c r="O210" s="1876"/>
      <c r="P210" s="1830"/>
    </row>
    <row r="211" spans="1:16" ht="43.5" customHeight="1" x14ac:dyDescent="0.25">
      <c r="A211" s="182"/>
      <c r="B211" s="1811"/>
      <c r="C211" s="1683" t="s">
        <v>2</v>
      </c>
      <c r="D211" s="1683" t="s">
        <v>2</v>
      </c>
      <c r="E211" s="1683" t="s">
        <v>2</v>
      </c>
      <c r="F211" s="1683" t="s">
        <v>2</v>
      </c>
      <c r="G211" s="193" t="s">
        <v>997</v>
      </c>
      <c r="H211" s="194" t="s">
        <v>8</v>
      </c>
      <c r="I211" s="195" t="s">
        <v>8</v>
      </c>
      <c r="J211" s="1506" t="s">
        <v>2016</v>
      </c>
      <c r="K211" s="1705" t="s">
        <v>2015</v>
      </c>
      <c r="L211" s="1705" t="s">
        <v>3902</v>
      </c>
      <c r="M211" s="1683" t="s">
        <v>2</v>
      </c>
      <c r="N211" s="1718" t="s">
        <v>2</v>
      </c>
      <c r="O211" s="1698" t="s">
        <v>2184</v>
      </c>
      <c r="P211" s="1797"/>
    </row>
    <row r="212" spans="1:16" ht="43.5" customHeight="1" x14ac:dyDescent="0.25">
      <c r="A212" s="182"/>
      <c r="B212" s="1992"/>
      <c r="C212" s="1747"/>
      <c r="D212" s="1747"/>
      <c r="E212" s="1747"/>
      <c r="F212" s="1747"/>
      <c r="G212" s="30" t="s">
        <v>722</v>
      </c>
      <c r="H212" s="705" t="s">
        <v>343</v>
      </c>
      <c r="I212" s="39" t="s">
        <v>342</v>
      </c>
      <c r="J212" s="1391"/>
      <c r="K212" s="1706"/>
      <c r="L212" s="1706"/>
      <c r="M212" s="1747"/>
      <c r="N212" s="1719"/>
      <c r="O212" s="1757"/>
      <c r="P212" s="1829"/>
    </row>
    <row r="213" spans="1:16" ht="43.5" customHeight="1" thickBot="1" x14ac:dyDescent="0.3">
      <c r="A213" s="182"/>
      <c r="B213" s="1812"/>
      <c r="C213" s="1685"/>
      <c r="D213" s="1685"/>
      <c r="E213" s="1685"/>
      <c r="F213" s="1685"/>
      <c r="G213" s="144" t="s">
        <v>429</v>
      </c>
      <c r="H213" s="197" t="s">
        <v>8</v>
      </c>
      <c r="I213" s="197" t="s">
        <v>8</v>
      </c>
      <c r="J213" s="1737"/>
      <c r="K213" s="1707"/>
      <c r="L213" s="1707"/>
      <c r="M213" s="1685"/>
      <c r="N213" s="1720"/>
      <c r="O213" s="1758"/>
      <c r="P213" s="1830"/>
    </row>
    <row r="214" spans="1:16" ht="48.75" customHeight="1" x14ac:dyDescent="0.25">
      <c r="A214" s="182"/>
      <c r="B214" s="1974"/>
      <c r="C214" s="1725" t="s">
        <v>2</v>
      </c>
      <c r="D214" s="1725" t="s">
        <v>2</v>
      </c>
      <c r="E214" s="1708"/>
      <c r="F214" s="1708"/>
      <c r="G214" s="193" t="s">
        <v>610</v>
      </c>
      <c r="H214" s="194" t="s">
        <v>1864</v>
      </c>
      <c r="I214" s="195" t="s">
        <v>8</v>
      </c>
      <c r="J214" s="1972" t="s">
        <v>2311</v>
      </c>
      <c r="K214" s="1705" t="s">
        <v>2079</v>
      </c>
      <c r="L214" s="1705" t="s">
        <v>2078</v>
      </c>
      <c r="M214" s="1708"/>
      <c r="N214" s="1718" t="s">
        <v>2</v>
      </c>
      <c r="O214" s="1850"/>
      <c r="P214" s="1797" t="s">
        <v>2183</v>
      </c>
    </row>
    <row r="215" spans="1:16" ht="36" customHeight="1" x14ac:dyDescent="0.25">
      <c r="A215" s="182"/>
      <c r="B215" s="1993"/>
      <c r="C215" s="1726"/>
      <c r="D215" s="1726"/>
      <c r="E215" s="1756"/>
      <c r="F215" s="1756"/>
      <c r="G215" s="30" t="s">
        <v>462</v>
      </c>
      <c r="H215" s="52" t="s">
        <v>348</v>
      </c>
      <c r="I215" s="52" t="s">
        <v>348</v>
      </c>
      <c r="J215" s="1994"/>
      <c r="K215" s="1706"/>
      <c r="L215" s="1706"/>
      <c r="M215" s="1756"/>
      <c r="N215" s="1719"/>
      <c r="O215" s="1851"/>
      <c r="P215" s="1798"/>
    </row>
    <row r="216" spans="1:16" ht="36" customHeight="1" x14ac:dyDescent="0.25">
      <c r="A216" s="182"/>
      <c r="B216" s="1993"/>
      <c r="C216" s="1726"/>
      <c r="D216" s="1726"/>
      <c r="E216" s="1756"/>
      <c r="F216" s="1756"/>
      <c r="G216" s="30" t="s">
        <v>997</v>
      </c>
      <c r="H216" s="39" t="s">
        <v>8</v>
      </c>
      <c r="I216" s="39" t="s">
        <v>8</v>
      </c>
      <c r="J216" s="1994"/>
      <c r="K216" s="1706"/>
      <c r="L216" s="1706"/>
      <c r="M216" s="1756"/>
      <c r="N216" s="1719"/>
      <c r="O216" s="1851"/>
      <c r="P216" s="1798"/>
    </row>
    <row r="217" spans="1:16" ht="36.75" customHeight="1" thickBot="1" x14ac:dyDescent="0.3">
      <c r="A217" s="182"/>
      <c r="B217" s="1975"/>
      <c r="C217" s="1728"/>
      <c r="D217" s="1728"/>
      <c r="E217" s="1710"/>
      <c r="F217" s="1710"/>
      <c r="G217" s="144" t="s">
        <v>692</v>
      </c>
      <c r="H217" s="188" t="s">
        <v>800</v>
      </c>
      <c r="I217" s="192" t="s">
        <v>570</v>
      </c>
      <c r="J217" s="1973"/>
      <c r="K217" s="1707"/>
      <c r="L217" s="1707"/>
      <c r="M217" s="1710"/>
      <c r="N217" s="1720"/>
      <c r="O217" s="1852"/>
      <c r="P217" s="1799"/>
    </row>
    <row r="218" spans="1:16" ht="48.75" customHeight="1" x14ac:dyDescent="0.25">
      <c r="A218" s="182"/>
      <c r="B218" s="1974"/>
      <c r="C218" s="1683" t="s">
        <v>2</v>
      </c>
      <c r="D218" s="1683" t="s">
        <v>2</v>
      </c>
      <c r="E218" s="1708"/>
      <c r="F218" s="1708"/>
      <c r="G218" s="193" t="s">
        <v>610</v>
      </c>
      <c r="H218" s="194" t="s">
        <v>2309</v>
      </c>
      <c r="I218" s="195" t="s">
        <v>8</v>
      </c>
      <c r="J218" s="1972" t="s">
        <v>2312</v>
      </c>
      <c r="K218" s="1705" t="s">
        <v>2079</v>
      </c>
      <c r="L218" s="1705" t="s">
        <v>2078</v>
      </c>
      <c r="M218" s="1708"/>
      <c r="N218" s="1718" t="s">
        <v>2</v>
      </c>
      <c r="O218" s="1698" t="s">
        <v>2184</v>
      </c>
      <c r="P218" s="1781"/>
    </row>
    <row r="219" spans="1:16" ht="36" customHeight="1" x14ac:dyDescent="0.25">
      <c r="A219" s="182"/>
      <c r="B219" s="1993"/>
      <c r="C219" s="1747"/>
      <c r="D219" s="1747"/>
      <c r="E219" s="1756"/>
      <c r="F219" s="1756"/>
      <c r="G219" s="30" t="s">
        <v>462</v>
      </c>
      <c r="H219" s="52" t="s">
        <v>348</v>
      </c>
      <c r="I219" s="52" t="s">
        <v>348</v>
      </c>
      <c r="J219" s="1994"/>
      <c r="K219" s="1706"/>
      <c r="L219" s="1706"/>
      <c r="M219" s="1756"/>
      <c r="N219" s="1719"/>
      <c r="O219" s="1760"/>
      <c r="P219" s="1854"/>
    </row>
    <row r="220" spans="1:16" ht="36" customHeight="1" x14ac:dyDescent="0.25">
      <c r="A220" s="182"/>
      <c r="B220" s="1993"/>
      <c r="C220" s="1747"/>
      <c r="D220" s="1747"/>
      <c r="E220" s="1756"/>
      <c r="F220" s="1756"/>
      <c r="G220" s="30" t="s">
        <v>997</v>
      </c>
      <c r="H220" s="39" t="s">
        <v>8</v>
      </c>
      <c r="I220" s="39" t="s">
        <v>8</v>
      </c>
      <c r="J220" s="1994"/>
      <c r="K220" s="1706"/>
      <c r="L220" s="1706"/>
      <c r="M220" s="1756"/>
      <c r="N220" s="1719"/>
      <c r="O220" s="1760"/>
      <c r="P220" s="1854"/>
    </row>
    <row r="221" spans="1:16" ht="36.75" customHeight="1" thickBot="1" x14ac:dyDescent="0.3">
      <c r="A221" s="182"/>
      <c r="B221" s="1975"/>
      <c r="C221" s="1685"/>
      <c r="D221" s="1685"/>
      <c r="E221" s="1710"/>
      <c r="F221" s="1710"/>
      <c r="G221" s="144" t="s">
        <v>692</v>
      </c>
      <c r="H221" s="188" t="s">
        <v>800</v>
      </c>
      <c r="I221" s="192" t="s">
        <v>570</v>
      </c>
      <c r="J221" s="1973"/>
      <c r="K221" s="1707"/>
      <c r="L221" s="1707"/>
      <c r="M221" s="1710"/>
      <c r="N221" s="1720"/>
      <c r="O221" s="1699"/>
      <c r="P221" s="1855"/>
    </row>
    <row r="222" spans="1:16" ht="48.75" customHeight="1" x14ac:dyDescent="0.25">
      <c r="A222" s="182"/>
      <c r="B222" s="1974"/>
      <c r="C222" s="1703"/>
      <c r="D222" s="1703"/>
      <c r="E222" s="1683" t="s">
        <v>2</v>
      </c>
      <c r="F222" s="1683" t="s">
        <v>2</v>
      </c>
      <c r="G222" s="193" t="s">
        <v>610</v>
      </c>
      <c r="H222" s="194" t="s">
        <v>1864</v>
      </c>
      <c r="I222" s="195" t="s">
        <v>8</v>
      </c>
      <c r="J222" s="1744" t="s">
        <v>1856</v>
      </c>
      <c r="K222" s="1696" t="s">
        <v>1857</v>
      </c>
      <c r="L222" s="1696" t="s">
        <v>1858</v>
      </c>
      <c r="M222" s="1708"/>
      <c r="N222" s="1718" t="s">
        <v>2</v>
      </c>
      <c r="O222" s="1868"/>
      <c r="P222" s="1797" t="s">
        <v>2327</v>
      </c>
    </row>
    <row r="223" spans="1:16" ht="36" customHeight="1" x14ac:dyDescent="0.25">
      <c r="A223" s="182"/>
      <c r="B223" s="1993"/>
      <c r="C223" s="2008"/>
      <c r="D223" s="2008"/>
      <c r="E223" s="1747"/>
      <c r="F223" s="1747"/>
      <c r="G223" s="30" t="s">
        <v>462</v>
      </c>
      <c r="H223" s="39" t="s">
        <v>348</v>
      </c>
      <c r="I223" s="39" t="s">
        <v>348</v>
      </c>
      <c r="J223" s="1745"/>
      <c r="K223" s="1723"/>
      <c r="L223" s="1723"/>
      <c r="M223" s="1756"/>
      <c r="N223" s="1719"/>
      <c r="O223" s="1760"/>
      <c r="P223" s="1798"/>
    </row>
    <row r="224" spans="1:16" ht="36" customHeight="1" x14ac:dyDescent="0.25">
      <c r="A224" s="182"/>
      <c r="B224" s="1993"/>
      <c r="C224" s="2008"/>
      <c r="D224" s="2008"/>
      <c r="E224" s="1747"/>
      <c r="F224" s="1747"/>
      <c r="G224" s="30" t="s">
        <v>997</v>
      </c>
      <c r="H224" s="39" t="s">
        <v>8</v>
      </c>
      <c r="I224" s="39" t="s">
        <v>8</v>
      </c>
      <c r="J224" s="1745"/>
      <c r="K224" s="1723"/>
      <c r="L224" s="1723"/>
      <c r="M224" s="1756"/>
      <c r="N224" s="1719"/>
      <c r="O224" s="1760"/>
      <c r="P224" s="1798"/>
    </row>
    <row r="225" spans="1:16" ht="36.75" customHeight="1" thickBot="1" x14ac:dyDescent="0.3">
      <c r="A225" s="182"/>
      <c r="B225" s="1975"/>
      <c r="C225" s="1704"/>
      <c r="D225" s="1704"/>
      <c r="E225" s="1685"/>
      <c r="F225" s="1685"/>
      <c r="G225" s="144" t="s">
        <v>692</v>
      </c>
      <c r="H225" s="196" t="s">
        <v>800</v>
      </c>
      <c r="I225" s="197" t="s">
        <v>570</v>
      </c>
      <c r="J225" s="1746"/>
      <c r="K225" s="1697"/>
      <c r="L225" s="1697"/>
      <c r="M225" s="1710"/>
      <c r="N225" s="1720"/>
      <c r="O225" s="1699"/>
      <c r="P225" s="1799"/>
    </row>
    <row r="226" spans="1:16" ht="50.25" customHeight="1" x14ac:dyDescent="0.25">
      <c r="A226" s="182"/>
      <c r="B226" s="1974"/>
      <c r="C226" s="1683" t="s">
        <v>2</v>
      </c>
      <c r="D226" s="1683" t="s">
        <v>2</v>
      </c>
      <c r="E226" s="1738"/>
      <c r="F226" s="1738"/>
      <c r="G226" s="193" t="s">
        <v>610</v>
      </c>
      <c r="H226" s="194" t="s">
        <v>1864</v>
      </c>
      <c r="I226" s="195" t="s">
        <v>8</v>
      </c>
      <c r="J226" s="1972" t="s">
        <v>571</v>
      </c>
      <c r="K226" s="1705" t="s">
        <v>2080</v>
      </c>
      <c r="L226" s="1705" t="s">
        <v>2081</v>
      </c>
      <c r="M226" s="1708"/>
      <c r="N226" s="1718" t="s">
        <v>2</v>
      </c>
      <c r="O226" s="1698" t="s">
        <v>2184</v>
      </c>
      <c r="P226" s="1797" t="s">
        <v>2183</v>
      </c>
    </row>
    <row r="227" spans="1:16" ht="36" customHeight="1" x14ac:dyDescent="0.25">
      <c r="A227" s="182"/>
      <c r="B227" s="1993"/>
      <c r="C227" s="1747"/>
      <c r="D227" s="1747"/>
      <c r="E227" s="1739"/>
      <c r="F227" s="1739"/>
      <c r="G227" s="30" t="s">
        <v>462</v>
      </c>
      <c r="H227" s="39" t="s">
        <v>348</v>
      </c>
      <c r="I227" s="39" t="s">
        <v>348</v>
      </c>
      <c r="J227" s="1994"/>
      <c r="K227" s="1706"/>
      <c r="L227" s="1706"/>
      <c r="M227" s="1756"/>
      <c r="N227" s="1719"/>
      <c r="O227" s="1760"/>
      <c r="P227" s="1798"/>
    </row>
    <row r="228" spans="1:16" ht="36" customHeight="1" x14ac:dyDescent="0.25">
      <c r="A228" s="182"/>
      <c r="B228" s="1993"/>
      <c r="C228" s="1747"/>
      <c r="D228" s="1747"/>
      <c r="E228" s="1739"/>
      <c r="F228" s="1739"/>
      <c r="G228" s="30" t="s">
        <v>997</v>
      </c>
      <c r="H228" s="39" t="s">
        <v>8</v>
      </c>
      <c r="I228" s="39" t="s">
        <v>8</v>
      </c>
      <c r="J228" s="1994"/>
      <c r="K228" s="1706"/>
      <c r="L228" s="1706"/>
      <c r="M228" s="1756"/>
      <c r="N228" s="1719"/>
      <c r="O228" s="1760"/>
      <c r="P228" s="1798"/>
    </row>
    <row r="229" spans="1:16" ht="36" customHeight="1" x14ac:dyDescent="0.25">
      <c r="A229" s="182"/>
      <c r="B229" s="1993"/>
      <c r="C229" s="1747"/>
      <c r="D229" s="1747"/>
      <c r="E229" s="1739"/>
      <c r="F229" s="1739"/>
      <c r="G229" s="30" t="s">
        <v>692</v>
      </c>
      <c r="H229" s="46" t="s">
        <v>175</v>
      </c>
      <c r="I229" s="52" t="s">
        <v>570</v>
      </c>
      <c r="J229" s="1994"/>
      <c r="K229" s="1706"/>
      <c r="L229" s="1706"/>
      <c r="M229" s="1756"/>
      <c r="N229" s="1719"/>
      <c r="O229" s="1760"/>
      <c r="P229" s="1798"/>
    </row>
    <row r="230" spans="1:16" ht="38.25" customHeight="1" thickBot="1" x14ac:dyDescent="0.3">
      <c r="A230" s="182"/>
      <c r="B230" s="1975"/>
      <c r="C230" s="1685"/>
      <c r="D230" s="1685"/>
      <c r="E230" s="1740"/>
      <c r="F230" s="1740"/>
      <c r="G230" s="144" t="s">
        <v>693</v>
      </c>
      <c r="H230" s="188" t="s">
        <v>800</v>
      </c>
      <c r="I230" s="192" t="s">
        <v>809</v>
      </c>
      <c r="J230" s="1973"/>
      <c r="K230" s="1707"/>
      <c r="L230" s="1707"/>
      <c r="M230" s="1710"/>
      <c r="N230" s="1720"/>
      <c r="O230" s="1699"/>
      <c r="P230" s="1799"/>
    </row>
    <row r="231" spans="1:16" ht="50.25" customHeight="1" x14ac:dyDescent="0.25">
      <c r="A231" s="182"/>
      <c r="B231" s="1974"/>
      <c r="C231" s="1708"/>
      <c r="D231" s="1708"/>
      <c r="E231" s="1683" t="s">
        <v>2</v>
      </c>
      <c r="F231" s="1683" t="s">
        <v>2</v>
      </c>
      <c r="G231" s="193" t="s">
        <v>610</v>
      </c>
      <c r="H231" s="194" t="s">
        <v>1864</v>
      </c>
      <c r="I231" s="195" t="s">
        <v>8</v>
      </c>
      <c r="J231" s="1744" t="s">
        <v>1862</v>
      </c>
      <c r="K231" s="1696" t="s">
        <v>1859</v>
      </c>
      <c r="L231" s="1696" t="s">
        <v>1860</v>
      </c>
      <c r="M231" s="1708"/>
      <c r="N231" s="1718" t="s">
        <v>2</v>
      </c>
      <c r="O231" s="1868"/>
      <c r="P231" s="1797" t="s">
        <v>2327</v>
      </c>
    </row>
    <row r="232" spans="1:16" ht="36" customHeight="1" x14ac:dyDescent="0.25">
      <c r="A232" s="182"/>
      <c r="B232" s="1993"/>
      <c r="C232" s="1756"/>
      <c r="D232" s="1756"/>
      <c r="E232" s="1747"/>
      <c r="F232" s="1747"/>
      <c r="G232" s="30" t="s">
        <v>462</v>
      </c>
      <c r="H232" s="39" t="s">
        <v>348</v>
      </c>
      <c r="I232" s="39" t="s">
        <v>348</v>
      </c>
      <c r="J232" s="1745"/>
      <c r="K232" s="1723"/>
      <c r="L232" s="1723"/>
      <c r="M232" s="1756"/>
      <c r="N232" s="1719"/>
      <c r="O232" s="1760"/>
      <c r="P232" s="1798"/>
    </row>
    <row r="233" spans="1:16" ht="36" customHeight="1" x14ac:dyDescent="0.25">
      <c r="A233" s="182"/>
      <c r="B233" s="1993"/>
      <c r="C233" s="1756"/>
      <c r="D233" s="1756"/>
      <c r="E233" s="1747"/>
      <c r="F233" s="1747"/>
      <c r="G233" s="30" t="s">
        <v>997</v>
      </c>
      <c r="H233" s="39" t="s">
        <v>8</v>
      </c>
      <c r="I233" s="39" t="s">
        <v>8</v>
      </c>
      <c r="J233" s="1745"/>
      <c r="K233" s="1723"/>
      <c r="L233" s="1723"/>
      <c r="M233" s="1756"/>
      <c r="N233" s="1719"/>
      <c r="O233" s="1760"/>
      <c r="P233" s="1798"/>
    </row>
    <row r="234" spans="1:16" ht="36" customHeight="1" x14ac:dyDescent="0.25">
      <c r="A234" s="182"/>
      <c r="B234" s="1993"/>
      <c r="C234" s="1756"/>
      <c r="D234" s="1756"/>
      <c r="E234" s="1747"/>
      <c r="F234" s="1747"/>
      <c r="G234" s="30" t="s">
        <v>692</v>
      </c>
      <c r="H234" s="51" t="s">
        <v>175</v>
      </c>
      <c r="I234" s="39" t="s">
        <v>570</v>
      </c>
      <c r="J234" s="1745"/>
      <c r="K234" s="1723"/>
      <c r="L234" s="1723"/>
      <c r="M234" s="1756"/>
      <c r="N234" s="1719"/>
      <c r="O234" s="1760"/>
      <c r="P234" s="1798"/>
    </row>
    <row r="235" spans="1:16" ht="38.25" customHeight="1" thickBot="1" x14ac:dyDescent="0.3">
      <c r="A235" s="182"/>
      <c r="B235" s="1975"/>
      <c r="C235" s="1710"/>
      <c r="D235" s="1710"/>
      <c r="E235" s="1685"/>
      <c r="F235" s="1685"/>
      <c r="G235" s="144" t="s">
        <v>693</v>
      </c>
      <c r="H235" s="196" t="s">
        <v>800</v>
      </c>
      <c r="I235" s="197" t="s">
        <v>809</v>
      </c>
      <c r="J235" s="1746"/>
      <c r="K235" s="1697"/>
      <c r="L235" s="1697"/>
      <c r="M235" s="1710"/>
      <c r="N235" s="1720"/>
      <c r="O235" s="1699"/>
      <c r="P235" s="1799"/>
    </row>
    <row r="236" spans="1:16" ht="24" customHeight="1" thickBot="1" x14ac:dyDescent="0.3">
      <c r="A236" s="186" t="s">
        <v>366</v>
      </c>
      <c r="B236" s="1765" t="s">
        <v>495</v>
      </c>
      <c r="C236" s="1766"/>
      <c r="D236" s="1766"/>
      <c r="E236" s="1766"/>
      <c r="F236" s="1766"/>
      <c r="G236" s="1766"/>
      <c r="H236" s="1766"/>
      <c r="I236" s="1766"/>
      <c r="J236" s="1766"/>
      <c r="K236" s="1766"/>
      <c r="L236" s="1766"/>
      <c r="M236" s="1766"/>
      <c r="N236" s="1767"/>
      <c r="O236" s="756"/>
      <c r="P236" s="752"/>
    </row>
    <row r="237" spans="1:16" ht="43.5" customHeight="1" x14ac:dyDescent="0.25">
      <c r="A237" s="182"/>
      <c r="B237" s="1811"/>
      <c r="C237" s="1683" t="s">
        <v>2</v>
      </c>
      <c r="D237" s="1683" t="s">
        <v>2</v>
      </c>
      <c r="E237" s="1683" t="s">
        <v>2</v>
      </c>
      <c r="F237" s="1683" t="s">
        <v>2</v>
      </c>
      <c r="G237" s="193" t="s">
        <v>498</v>
      </c>
      <c r="H237" s="194" t="s">
        <v>8</v>
      </c>
      <c r="I237" s="195" t="s">
        <v>8</v>
      </c>
      <c r="J237" s="1506" t="s">
        <v>922</v>
      </c>
      <c r="K237" s="1751" t="s">
        <v>1033</v>
      </c>
      <c r="L237" s="1751" t="s">
        <v>1034</v>
      </c>
      <c r="M237" s="1683" t="s">
        <v>2</v>
      </c>
      <c r="N237" s="1718" t="s">
        <v>2</v>
      </c>
      <c r="O237" s="1698" t="s">
        <v>2184</v>
      </c>
      <c r="P237" s="1797" t="s">
        <v>2183</v>
      </c>
    </row>
    <row r="238" spans="1:16" ht="36" customHeight="1" thickBot="1" x14ac:dyDescent="0.3">
      <c r="A238" s="182"/>
      <c r="B238" s="1812"/>
      <c r="C238" s="1685"/>
      <c r="D238" s="1685"/>
      <c r="E238" s="1685"/>
      <c r="F238" s="1685"/>
      <c r="G238" s="144" t="s">
        <v>496</v>
      </c>
      <c r="H238" s="197" t="s">
        <v>4010</v>
      </c>
      <c r="I238" s="197" t="s">
        <v>4008</v>
      </c>
      <c r="J238" s="1737"/>
      <c r="K238" s="1752"/>
      <c r="L238" s="1752"/>
      <c r="M238" s="1685"/>
      <c r="N238" s="1720"/>
      <c r="O238" s="1758"/>
      <c r="P238" s="1830"/>
    </row>
    <row r="239" spans="1:16" ht="43.5" customHeight="1" x14ac:dyDescent="0.25">
      <c r="A239" s="182"/>
      <c r="B239" s="1811"/>
      <c r="C239" s="1683" t="s">
        <v>2</v>
      </c>
      <c r="D239" s="1683" t="s">
        <v>2</v>
      </c>
      <c r="E239" s="1683" t="s">
        <v>2</v>
      </c>
      <c r="F239" s="1683" t="s">
        <v>2</v>
      </c>
      <c r="G239" s="193" t="s">
        <v>498</v>
      </c>
      <c r="H239" s="194" t="s">
        <v>8</v>
      </c>
      <c r="I239" s="195" t="s">
        <v>8</v>
      </c>
      <c r="J239" s="1506" t="s">
        <v>938</v>
      </c>
      <c r="K239" s="1751" t="s">
        <v>1008</v>
      </c>
      <c r="L239" s="1751" t="s">
        <v>1009</v>
      </c>
      <c r="M239" s="1683" t="s">
        <v>2</v>
      </c>
      <c r="N239" s="1718" t="s">
        <v>2</v>
      </c>
      <c r="O239" s="1698"/>
      <c r="P239" s="1797" t="s">
        <v>2327</v>
      </c>
    </row>
    <row r="240" spans="1:16" ht="43.5" customHeight="1" thickBot="1" x14ac:dyDescent="0.3">
      <c r="A240" s="182"/>
      <c r="B240" s="1812"/>
      <c r="C240" s="1685"/>
      <c r="D240" s="1685"/>
      <c r="E240" s="1685"/>
      <c r="F240" s="1685"/>
      <c r="G240" s="144" t="s">
        <v>1302</v>
      </c>
      <c r="H240" s="196" t="s">
        <v>1885</v>
      </c>
      <c r="I240" s="197" t="s">
        <v>1886</v>
      </c>
      <c r="J240" s="1737"/>
      <c r="K240" s="1752"/>
      <c r="L240" s="1752"/>
      <c r="M240" s="1685"/>
      <c r="N240" s="1720"/>
      <c r="O240" s="1758"/>
      <c r="P240" s="1830"/>
    </row>
    <row r="241" spans="1:16" ht="43.5" customHeight="1" x14ac:dyDescent="0.25">
      <c r="A241" s="182"/>
      <c r="B241" s="1811"/>
      <c r="C241" s="1683" t="s">
        <v>2</v>
      </c>
      <c r="D241" s="1683" t="s">
        <v>2</v>
      </c>
      <c r="E241" s="1683" t="s">
        <v>2</v>
      </c>
      <c r="F241" s="1683" t="s">
        <v>2</v>
      </c>
      <c r="G241" s="193" t="s">
        <v>498</v>
      </c>
      <c r="H241" s="194" t="s">
        <v>8</v>
      </c>
      <c r="I241" s="195" t="s">
        <v>8</v>
      </c>
      <c r="J241" s="1506" t="s">
        <v>971</v>
      </c>
      <c r="K241" s="1732" t="s">
        <v>972</v>
      </c>
      <c r="L241" s="1732" t="s">
        <v>973</v>
      </c>
      <c r="M241" s="1683" t="s">
        <v>2</v>
      </c>
      <c r="N241" s="1718" t="s">
        <v>2</v>
      </c>
      <c r="O241" s="1698" t="s">
        <v>2184</v>
      </c>
      <c r="P241" s="1797"/>
    </row>
    <row r="242" spans="1:16" ht="43.5" customHeight="1" thickBot="1" x14ac:dyDescent="0.3">
      <c r="A242" s="182"/>
      <c r="B242" s="1812"/>
      <c r="C242" s="1685"/>
      <c r="D242" s="1685"/>
      <c r="E242" s="1685"/>
      <c r="F242" s="1685"/>
      <c r="G242" s="144" t="s">
        <v>2014</v>
      </c>
      <c r="H242" s="196" t="s">
        <v>1051</v>
      </c>
      <c r="I242" s="197" t="s">
        <v>342</v>
      </c>
      <c r="J242" s="1737"/>
      <c r="K242" s="1735"/>
      <c r="L242" s="1735"/>
      <c r="M242" s="1685"/>
      <c r="N242" s="1720"/>
      <c r="O242" s="1758"/>
      <c r="P242" s="1830"/>
    </row>
    <row r="243" spans="1:16" ht="43.5" customHeight="1" x14ac:dyDescent="0.25">
      <c r="A243" s="182"/>
      <c r="B243" s="1811"/>
      <c r="C243" s="1683" t="s">
        <v>2</v>
      </c>
      <c r="D243" s="1683" t="s">
        <v>2</v>
      </c>
      <c r="E243" s="1683" t="s">
        <v>2</v>
      </c>
      <c r="F243" s="1683" t="s">
        <v>2</v>
      </c>
      <c r="G243" s="193" t="s">
        <v>498</v>
      </c>
      <c r="H243" s="194" t="s">
        <v>8</v>
      </c>
      <c r="I243" s="195" t="s">
        <v>8</v>
      </c>
      <c r="J243" s="1506" t="s">
        <v>2012</v>
      </c>
      <c r="K243" s="1705" t="s">
        <v>2013</v>
      </c>
      <c r="L243" s="1705" t="s">
        <v>3902</v>
      </c>
      <c r="M243" s="1683" t="s">
        <v>2</v>
      </c>
      <c r="N243" s="1718" t="s">
        <v>2</v>
      </c>
      <c r="O243" s="1698" t="s">
        <v>2184</v>
      </c>
      <c r="P243" s="1797" t="s">
        <v>2183</v>
      </c>
    </row>
    <row r="244" spans="1:16" ht="43.5" customHeight="1" x14ac:dyDescent="0.25">
      <c r="A244" s="182"/>
      <c r="B244" s="1992"/>
      <c r="C244" s="1747"/>
      <c r="D244" s="1747"/>
      <c r="E244" s="1747"/>
      <c r="F244" s="1747"/>
      <c r="G244" s="30" t="s">
        <v>2014</v>
      </c>
      <c r="H244" s="705" t="s">
        <v>343</v>
      </c>
      <c r="I244" s="39" t="s">
        <v>342</v>
      </c>
      <c r="J244" s="1391"/>
      <c r="K244" s="1706"/>
      <c r="L244" s="1706"/>
      <c r="M244" s="1747"/>
      <c r="N244" s="1719"/>
      <c r="O244" s="1757"/>
      <c r="P244" s="1829"/>
    </row>
    <row r="245" spans="1:16" ht="43.5" customHeight="1" thickBot="1" x14ac:dyDescent="0.3">
      <c r="A245" s="182"/>
      <c r="B245" s="1812"/>
      <c r="C245" s="1685"/>
      <c r="D245" s="1685"/>
      <c r="E245" s="1685"/>
      <c r="F245" s="1685"/>
      <c r="G245" s="144" t="s">
        <v>499</v>
      </c>
      <c r="H245" s="197" t="s">
        <v>8</v>
      </c>
      <c r="I245" s="197" t="s">
        <v>8</v>
      </c>
      <c r="J245" s="1737"/>
      <c r="K245" s="1707"/>
      <c r="L245" s="1707"/>
      <c r="M245" s="1685"/>
      <c r="N245" s="1720"/>
      <c r="O245" s="1758"/>
      <c r="P245" s="1830"/>
    </row>
    <row r="246" spans="1:16" ht="36" customHeight="1" thickBot="1" x14ac:dyDescent="0.3">
      <c r="A246" s="182"/>
      <c r="B246" s="1680" t="s">
        <v>2</v>
      </c>
      <c r="C246" s="1683" t="s">
        <v>2</v>
      </c>
      <c r="D246" s="1683" t="s">
        <v>2</v>
      </c>
      <c r="E246" s="1738"/>
      <c r="F246" s="1738"/>
      <c r="G246" s="193" t="s">
        <v>496</v>
      </c>
      <c r="H246" s="197" t="s">
        <v>4008</v>
      </c>
      <c r="I246" s="197" t="s">
        <v>4008</v>
      </c>
      <c r="J246" s="1744" t="s">
        <v>572</v>
      </c>
      <c r="K246" s="1705" t="s">
        <v>2392</v>
      </c>
      <c r="L246" s="1705" t="s">
        <v>2082</v>
      </c>
      <c r="M246" s="1683" t="s">
        <v>2</v>
      </c>
      <c r="N246" s="1729"/>
      <c r="O246" s="1698" t="s">
        <v>2184</v>
      </c>
      <c r="P246" s="1797" t="s">
        <v>2183</v>
      </c>
    </row>
    <row r="247" spans="1:16" ht="43.5" customHeight="1" x14ac:dyDescent="0.25">
      <c r="A247" s="182"/>
      <c r="B247" s="1779"/>
      <c r="C247" s="1747"/>
      <c r="D247" s="1747"/>
      <c r="E247" s="1739"/>
      <c r="F247" s="1739"/>
      <c r="G247" s="30" t="s">
        <v>498</v>
      </c>
      <c r="H247" s="51" t="s">
        <v>8</v>
      </c>
      <c r="I247" s="39" t="s">
        <v>8</v>
      </c>
      <c r="J247" s="1745"/>
      <c r="K247" s="1706"/>
      <c r="L247" s="1706"/>
      <c r="M247" s="1747"/>
      <c r="N247" s="1730"/>
      <c r="O247" s="1757"/>
      <c r="P247" s="1829"/>
    </row>
    <row r="248" spans="1:16" ht="43.5" customHeight="1" thickBot="1" x14ac:dyDescent="0.3">
      <c r="A248" s="182"/>
      <c r="B248" s="1682"/>
      <c r="C248" s="1685"/>
      <c r="D248" s="1685"/>
      <c r="E248" s="1740"/>
      <c r="F248" s="1740"/>
      <c r="G248" s="144" t="s">
        <v>497</v>
      </c>
      <c r="H248" s="196" t="s">
        <v>800</v>
      </c>
      <c r="I248" s="197" t="s">
        <v>575</v>
      </c>
      <c r="J248" s="1746"/>
      <c r="K248" s="1707"/>
      <c r="L248" s="1707"/>
      <c r="M248" s="1685"/>
      <c r="N248" s="1731"/>
      <c r="O248" s="1758"/>
      <c r="P248" s="1830"/>
    </row>
    <row r="249" spans="1:16" ht="36" customHeight="1" thickBot="1" x14ac:dyDescent="0.3">
      <c r="A249" s="182"/>
      <c r="B249" s="1680" t="s">
        <v>2</v>
      </c>
      <c r="C249" s="1738"/>
      <c r="D249" s="1738"/>
      <c r="E249" s="1738"/>
      <c r="F249" s="1738"/>
      <c r="G249" s="193" t="s">
        <v>496</v>
      </c>
      <c r="H249" s="195" t="s">
        <v>2223</v>
      </c>
      <c r="I249" s="197" t="s">
        <v>4008</v>
      </c>
      <c r="J249" s="1744" t="s">
        <v>2225</v>
      </c>
      <c r="K249" s="1705" t="s">
        <v>2227</v>
      </c>
      <c r="L249" s="1705" t="s">
        <v>2226</v>
      </c>
      <c r="M249" s="1683" t="s">
        <v>2</v>
      </c>
      <c r="N249" s="1718" t="s">
        <v>2</v>
      </c>
      <c r="O249" s="1698" t="s">
        <v>2184</v>
      </c>
      <c r="P249" s="1797" t="s">
        <v>2183</v>
      </c>
    </row>
    <row r="250" spans="1:16" ht="43.5" customHeight="1" x14ac:dyDescent="0.25">
      <c r="A250" s="182"/>
      <c r="B250" s="1779"/>
      <c r="C250" s="1739"/>
      <c r="D250" s="1739"/>
      <c r="E250" s="1739"/>
      <c r="F250" s="1739"/>
      <c r="G250" s="30" t="s">
        <v>498</v>
      </c>
      <c r="H250" s="51" t="s">
        <v>8</v>
      </c>
      <c r="I250" s="39" t="s">
        <v>8</v>
      </c>
      <c r="J250" s="1745"/>
      <c r="K250" s="1706"/>
      <c r="L250" s="1706"/>
      <c r="M250" s="1747"/>
      <c r="N250" s="1719"/>
      <c r="O250" s="1757"/>
      <c r="P250" s="1829"/>
    </row>
    <row r="251" spans="1:16" ht="43.5" customHeight="1" thickBot="1" x14ac:dyDescent="0.3">
      <c r="A251" s="182"/>
      <c r="B251" s="1682"/>
      <c r="C251" s="1740"/>
      <c r="D251" s="1740"/>
      <c r="E251" s="1740"/>
      <c r="F251" s="1740"/>
      <c r="G251" s="144" t="s">
        <v>497</v>
      </c>
      <c r="H251" s="197" t="s">
        <v>2326</v>
      </c>
      <c r="I251" s="197" t="s">
        <v>575</v>
      </c>
      <c r="J251" s="1746"/>
      <c r="K251" s="1707"/>
      <c r="L251" s="1707"/>
      <c r="M251" s="1685"/>
      <c r="N251" s="1720"/>
      <c r="O251" s="1758"/>
      <c r="P251" s="1830"/>
    </row>
    <row r="252" spans="1:16" ht="36" customHeight="1" thickBot="1" x14ac:dyDescent="0.3">
      <c r="A252" s="182"/>
      <c r="B252" s="1974"/>
      <c r="C252" s="1683" t="s">
        <v>2</v>
      </c>
      <c r="D252" s="1683" t="s">
        <v>2</v>
      </c>
      <c r="E252" s="1683" t="s">
        <v>2</v>
      </c>
      <c r="F252" s="1683" t="s">
        <v>2</v>
      </c>
      <c r="G252" s="193" t="s">
        <v>496</v>
      </c>
      <c r="H252" s="197" t="s">
        <v>4008</v>
      </c>
      <c r="I252" s="197" t="s">
        <v>4008</v>
      </c>
      <c r="J252" s="1744" t="s">
        <v>603</v>
      </c>
      <c r="K252" s="1705" t="s">
        <v>4013</v>
      </c>
      <c r="L252" s="1705" t="s">
        <v>4012</v>
      </c>
      <c r="M252" s="1683" t="s">
        <v>2</v>
      </c>
      <c r="N252" s="1715" t="s">
        <v>2</v>
      </c>
      <c r="O252" s="1698" t="s">
        <v>2184</v>
      </c>
      <c r="P252" s="1797" t="s">
        <v>2183</v>
      </c>
    </row>
    <row r="253" spans="1:16" ht="43.5" customHeight="1" thickBot="1" x14ac:dyDescent="0.3">
      <c r="A253" s="182"/>
      <c r="B253" s="1975"/>
      <c r="C253" s="1685"/>
      <c r="D253" s="1685"/>
      <c r="E253" s="1685"/>
      <c r="F253" s="1685"/>
      <c r="G253" s="144" t="s">
        <v>498</v>
      </c>
      <c r="H253" s="196" t="s">
        <v>800</v>
      </c>
      <c r="I253" s="197" t="s">
        <v>8</v>
      </c>
      <c r="J253" s="1746"/>
      <c r="K253" s="1706"/>
      <c r="L253" s="1706"/>
      <c r="M253" s="1685"/>
      <c r="N253" s="1717"/>
      <c r="O253" s="1699"/>
      <c r="P253" s="1799"/>
    </row>
    <row r="254" spans="1:16" ht="43.5" customHeight="1" thickBot="1" x14ac:dyDescent="0.3">
      <c r="A254" s="182"/>
      <c r="B254" s="1683" t="s">
        <v>2</v>
      </c>
      <c r="C254" s="1683" t="s">
        <v>2</v>
      </c>
      <c r="D254" s="1683" t="s">
        <v>2</v>
      </c>
      <c r="E254" s="1683" t="s">
        <v>2</v>
      </c>
      <c r="F254" s="1683" t="s">
        <v>2</v>
      </c>
      <c r="G254" s="193" t="s">
        <v>496</v>
      </c>
      <c r="H254" s="197" t="s">
        <v>4008</v>
      </c>
      <c r="I254" s="197" t="s">
        <v>4008</v>
      </c>
      <c r="J254" s="1506" t="s">
        <v>2185</v>
      </c>
      <c r="K254" s="1705" t="s">
        <v>2186</v>
      </c>
      <c r="L254" s="1705" t="s">
        <v>2187</v>
      </c>
      <c r="M254" s="1683" t="s">
        <v>2</v>
      </c>
      <c r="N254" s="1718" t="s">
        <v>2</v>
      </c>
      <c r="O254" s="1698" t="s">
        <v>2184</v>
      </c>
      <c r="P254" s="1797" t="s">
        <v>2183</v>
      </c>
    </row>
    <row r="255" spans="1:16" ht="43.5" customHeight="1" x14ac:dyDescent="0.25">
      <c r="A255" s="182"/>
      <c r="B255" s="1747"/>
      <c r="C255" s="1747"/>
      <c r="D255" s="1747"/>
      <c r="E255" s="1747"/>
      <c r="F255" s="1747"/>
      <c r="G255" s="30" t="s">
        <v>498</v>
      </c>
      <c r="H255" s="1403" t="s">
        <v>2400</v>
      </c>
      <c r="I255" s="39" t="s">
        <v>8</v>
      </c>
      <c r="J255" s="1391"/>
      <c r="K255" s="1706"/>
      <c r="L255" s="1706"/>
      <c r="M255" s="1747"/>
      <c r="N255" s="1719"/>
      <c r="O255" s="1757"/>
      <c r="P255" s="1829"/>
    </row>
    <row r="256" spans="1:16" ht="43.5" customHeight="1" thickBot="1" x14ac:dyDescent="0.3">
      <c r="A256" s="182"/>
      <c r="B256" s="1685"/>
      <c r="C256" s="1685"/>
      <c r="D256" s="1685"/>
      <c r="E256" s="1685"/>
      <c r="F256" s="1685"/>
      <c r="G256" s="144" t="s">
        <v>499</v>
      </c>
      <c r="H256" s="2009"/>
      <c r="I256" s="197" t="s">
        <v>8</v>
      </c>
      <c r="J256" s="1737"/>
      <c r="K256" s="1707"/>
      <c r="L256" s="1707"/>
      <c r="M256" s="1685"/>
      <c r="N256" s="1720"/>
      <c r="O256" s="1758"/>
      <c r="P256" s="1830"/>
    </row>
    <row r="257" spans="1:16" ht="36" customHeight="1" thickBot="1" x14ac:dyDescent="0.3">
      <c r="A257" s="182"/>
      <c r="B257" s="1974"/>
      <c r="C257" s="1683" t="s">
        <v>2</v>
      </c>
      <c r="D257" s="1683" t="s">
        <v>2</v>
      </c>
      <c r="E257" s="1738"/>
      <c r="F257" s="1738"/>
      <c r="G257" s="193" t="s">
        <v>496</v>
      </c>
      <c r="H257" s="195" t="s">
        <v>4011</v>
      </c>
      <c r="I257" s="197" t="s">
        <v>4008</v>
      </c>
      <c r="J257" s="1744" t="s">
        <v>650</v>
      </c>
      <c r="K257" s="1836" t="s">
        <v>4014</v>
      </c>
      <c r="L257" s="1836" t="s">
        <v>4151</v>
      </c>
      <c r="M257" s="1683" t="s">
        <v>2</v>
      </c>
      <c r="N257" s="1729"/>
      <c r="O257" s="1698"/>
      <c r="P257" s="1797" t="s">
        <v>2327</v>
      </c>
    </row>
    <row r="258" spans="1:16" ht="43.5" customHeight="1" x14ac:dyDescent="0.25">
      <c r="A258" s="182"/>
      <c r="B258" s="1993"/>
      <c r="C258" s="1747"/>
      <c r="D258" s="1747"/>
      <c r="E258" s="1739"/>
      <c r="F258" s="1739"/>
      <c r="G258" s="30" t="s">
        <v>498</v>
      </c>
      <c r="H258" s="51" t="s">
        <v>8</v>
      </c>
      <c r="I258" s="39" t="s">
        <v>8</v>
      </c>
      <c r="J258" s="1745"/>
      <c r="K258" s="1775"/>
      <c r="L258" s="1775"/>
      <c r="M258" s="1747"/>
      <c r="N258" s="1730"/>
      <c r="O258" s="1757"/>
      <c r="P258" s="1829"/>
    </row>
    <row r="259" spans="1:16" ht="43.5" customHeight="1" thickBot="1" x14ac:dyDescent="0.3">
      <c r="A259" s="182"/>
      <c r="B259" s="1975"/>
      <c r="C259" s="1685"/>
      <c r="D259" s="1685"/>
      <c r="E259" s="1740"/>
      <c r="F259" s="1740"/>
      <c r="G259" s="144" t="s">
        <v>648</v>
      </c>
      <c r="H259" s="196" t="s">
        <v>800</v>
      </c>
      <c r="I259" s="197" t="s">
        <v>1886</v>
      </c>
      <c r="J259" s="1746"/>
      <c r="K259" s="1847"/>
      <c r="L259" s="1847"/>
      <c r="M259" s="1685"/>
      <c r="N259" s="1731"/>
      <c r="O259" s="1758"/>
      <c r="P259" s="1830"/>
    </row>
    <row r="260" spans="1:16" ht="21" customHeight="1" thickBot="1" x14ac:dyDescent="0.3">
      <c r="A260" s="186" t="s">
        <v>368</v>
      </c>
      <c r="B260" s="1765" t="s">
        <v>228</v>
      </c>
      <c r="C260" s="1766"/>
      <c r="D260" s="1766"/>
      <c r="E260" s="1766"/>
      <c r="F260" s="1766"/>
      <c r="G260" s="1766"/>
      <c r="H260" s="1766"/>
      <c r="I260" s="1766"/>
      <c r="J260" s="1766"/>
      <c r="K260" s="1766"/>
      <c r="L260" s="1766"/>
      <c r="M260" s="1766"/>
      <c r="N260" s="1767"/>
      <c r="O260" s="756"/>
      <c r="P260" s="752"/>
    </row>
    <row r="261" spans="1:16" ht="36" customHeight="1" thickBot="1" x14ac:dyDescent="0.3">
      <c r="A261" s="182"/>
      <c r="B261" s="781" t="s">
        <v>2</v>
      </c>
      <c r="C261" s="782" t="s">
        <v>2</v>
      </c>
      <c r="D261" s="782" t="s">
        <v>2</v>
      </c>
      <c r="E261" s="782" t="s">
        <v>2</v>
      </c>
      <c r="F261" s="782" t="s">
        <v>2</v>
      </c>
      <c r="G261" s="895" t="s">
        <v>428</v>
      </c>
      <c r="H261" s="965" t="s">
        <v>2429</v>
      </c>
      <c r="I261" s="965" t="s">
        <v>8</v>
      </c>
      <c r="J261" s="883" t="s">
        <v>2373</v>
      </c>
      <c r="K261" s="885" t="s">
        <v>2388</v>
      </c>
      <c r="L261" s="885" t="s">
        <v>2374</v>
      </c>
      <c r="M261" s="877" t="s">
        <v>2</v>
      </c>
      <c r="N261" s="882" t="s">
        <v>2</v>
      </c>
      <c r="O261" s="787" t="s">
        <v>2184</v>
      </c>
      <c r="P261" s="884"/>
    </row>
    <row r="262" spans="1:16" ht="48.75" customHeight="1" thickBot="1" x14ac:dyDescent="0.3">
      <c r="A262" s="182"/>
      <c r="B262" s="772" t="s">
        <v>2</v>
      </c>
      <c r="C262" s="770" t="s">
        <v>2</v>
      </c>
      <c r="D262" s="770" t="s">
        <v>2</v>
      </c>
      <c r="E262" s="770" t="s">
        <v>2</v>
      </c>
      <c r="F262" s="771" t="s">
        <v>2</v>
      </c>
      <c r="G262" s="1154" t="s">
        <v>1766</v>
      </c>
      <c r="H262" s="1155" t="s">
        <v>2429</v>
      </c>
      <c r="I262" s="1155" t="s">
        <v>8</v>
      </c>
      <c r="J262" s="336" t="s">
        <v>3030</v>
      </c>
      <c r="K262" s="354" t="s">
        <v>3032</v>
      </c>
      <c r="L262" s="645" t="s">
        <v>3033</v>
      </c>
      <c r="M262" s="880" t="s">
        <v>2</v>
      </c>
      <c r="N262" s="881" t="s">
        <v>2</v>
      </c>
      <c r="O262" s="1156" t="s">
        <v>2184</v>
      </c>
      <c r="P262" s="1157"/>
    </row>
    <row r="263" spans="1:16" ht="48.75" customHeight="1" thickBot="1" x14ac:dyDescent="0.3">
      <c r="A263" s="182"/>
      <c r="B263" s="772" t="s">
        <v>2</v>
      </c>
      <c r="C263" s="770" t="s">
        <v>2</v>
      </c>
      <c r="D263" s="770" t="s">
        <v>2</v>
      </c>
      <c r="E263" s="770" t="s">
        <v>2</v>
      </c>
      <c r="F263" s="771" t="s">
        <v>2</v>
      </c>
      <c r="G263" s="1154" t="s">
        <v>1765</v>
      </c>
      <c r="H263" s="1155" t="s">
        <v>2429</v>
      </c>
      <c r="I263" s="1155" t="s">
        <v>8</v>
      </c>
      <c r="J263" s="336" t="s">
        <v>3031</v>
      </c>
      <c r="K263" s="354" t="s">
        <v>3034</v>
      </c>
      <c r="L263" s="645" t="s">
        <v>3035</v>
      </c>
      <c r="M263" s="880" t="s">
        <v>2</v>
      </c>
      <c r="N263" s="881" t="s">
        <v>2</v>
      </c>
      <c r="O263" s="1156" t="s">
        <v>2184</v>
      </c>
      <c r="P263" s="1157"/>
    </row>
    <row r="264" spans="1:16" ht="48.75" customHeight="1" thickBot="1" x14ac:dyDescent="0.3">
      <c r="A264" s="182"/>
      <c r="B264" s="772" t="s">
        <v>2</v>
      </c>
      <c r="C264" s="770" t="s">
        <v>2</v>
      </c>
      <c r="D264" s="770" t="s">
        <v>2</v>
      </c>
      <c r="E264" s="770" t="s">
        <v>2</v>
      </c>
      <c r="F264" s="771" t="s">
        <v>2</v>
      </c>
      <c r="G264" s="1154" t="s">
        <v>1022</v>
      </c>
      <c r="H264" s="1155" t="s">
        <v>2429</v>
      </c>
      <c r="I264" s="1155" t="s">
        <v>8</v>
      </c>
      <c r="J264" s="336" t="s">
        <v>3036</v>
      </c>
      <c r="K264" s="354" t="s">
        <v>3037</v>
      </c>
      <c r="L264" s="645" t="s">
        <v>3038</v>
      </c>
      <c r="M264" s="880" t="s">
        <v>2</v>
      </c>
      <c r="N264" s="881" t="s">
        <v>2</v>
      </c>
      <c r="O264" s="1156" t="s">
        <v>2184</v>
      </c>
      <c r="P264" s="1157"/>
    </row>
    <row r="265" spans="1:16" ht="36" customHeight="1" x14ac:dyDescent="0.25">
      <c r="A265" s="182"/>
      <c r="B265" s="1996" t="s">
        <v>2</v>
      </c>
      <c r="C265" s="1831" t="s">
        <v>2</v>
      </c>
      <c r="D265" s="1831" t="s">
        <v>2</v>
      </c>
      <c r="E265" s="1831" t="s">
        <v>2</v>
      </c>
      <c r="F265" s="1831" t="s">
        <v>2</v>
      </c>
      <c r="G265" s="250" t="s">
        <v>428</v>
      </c>
      <c r="H265" s="799" t="s">
        <v>8</v>
      </c>
      <c r="I265" s="799" t="s">
        <v>8</v>
      </c>
      <c r="J265" s="1844" t="s">
        <v>923</v>
      </c>
      <c r="K265" s="1736" t="s">
        <v>939</v>
      </c>
      <c r="L265" s="2006" t="s">
        <v>1753</v>
      </c>
      <c r="M265" s="1831" t="s">
        <v>2</v>
      </c>
      <c r="N265" s="1832" t="s">
        <v>2</v>
      </c>
      <c r="O265" s="1838" t="s">
        <v>2184</v>
      </c>
      <c r="P265" s="1828" t="s">
        <v>2183</v>
      </c>
    </row>
    <row r="266" spans="1:16" ht="36" customHeight="1" thickBot="1" x14ac:dyDescent="0.3">
      <c r="A266" s="182"/>
      <c r="B266" s="1682"/>
      <c r="C266" s="1685"/>
      <c r="D266" s="1685"/>
      <c r="E266" s="1685"/>
      <c r="F266" s="1685"/>
      <c r="G266" s="144" t="s">
        <v>427</v>
      </c>
      <c r="H266" s="196" t="s">
        <v>1019</v>
      </c>
      <c r="I266" s="196" t="s">
        <v>579</v>
      </c>
      <c r="J266" s="1737"/>
      <c r="K266" s="1735"/>
      <c r="L266" s="1707"/>
      <c r="M266" s="1685"/>
      <c r="N266" s="1720"/>
      <c r="O266" s="1699"/>
      <c r="P266" s="1799"/>
    </row>
    <row r="267" spans="1:16" ht="36" customHeight="1" x14ac:dyDescent="0.25">
      <c r="A267" s="182"/>
      <c r="B267" s="1680" t="s">
        <v>2</v>
      </c>
      <c r="C267" s="1683" t="s">
        <v>2</v>
      </c>
      <c r="D267" s="1683" t="s">
        <v>2</v>
      </c>
      <c r="E267" s="1683" t="s">
        <v>2</v>
      </c>
      <c r="F267" s="1683" t="s">
        <v>2</v>
      </c>
      <c r="G267" s="195" t="s">
        <v>428</v>
      </c>
      <c r="H267" s="194" t="s">
        <v>8</v>
      </c>
      <c r="I267" s="194" t="s">
        <v>8</v>
      </c>
      <c r="J267" s="1506" t="s">
        <v>940</v>
      </c>
      <c r="K267" s="1732" t="s">
        <v>941</v>
      </c>
      <c r="L267" s="1705" t="s">
        <v>1754</v>
      </c>
      <c r="M267" s="1683" t="s">
        <v>2</v>
      </c>
      <c r="N267" s="1718" t="s">
        <v>2</v>
      </c>
      <c r="O267" s="1753"/>
      <c r="P267" s="1797" t="s">
        <v>2327</v>
      </c>
    </row>
    <row r="268" spans="1:16" ht="36" customHeight="1" thickBot="1" x14ac:dyDescent="0.3">
      <c r="A268" s="182"/>
      <c r="B268" s="1682"/>
      <c r="C268" s="1685"/>
      <c r="D268" s="1685"/>
      <c r="E268" s="1685"/>
      <c r="F268" s="1685"/>
      <c r="G268" s="144" t="s">
        <v>990</v>
      </c>
      <c r="H268" s="196" t="s">
        <v>1020</v>
      </c>
      <c r="I268" s="197" t="s">
        <v>574</v>
      </c>
      <c r="J268" s="1737"/>
      <c r="K268" s="1735"/>
      <c r="L268" s="1707"/>
      <c r="M268" s="1685"/>
      <c r="N268" s="1720"/>
      <c r="O268" s="1839"/>
      <c r="P268" s="1799"/>
    </row>
    <row r="269" spans="1:16" ht="36" customHeight="1" x14ac:dyDescent="0.25">
      <c r="A269" s="182"/>
      <c r="B269" s="1680" t="s">
        <v>2</v>
      </c>
      <c r="C269" s="1683" t="s">
        <v>2</v>
      </c>
      <c r="D269" s="1683" t="s">
        <v>2</v>
      </c>
      <c r="E269" s="1683" t="s">
        <v>2</v>
      </c>
      <c r="F269" s="1683" t="s">
        <v>2</v>
      </c>
      <c r="G269" s="195" t="s">
        <v>428</v>
      </c>
      <c r="H269" s="194" t="s">
        <v>8</v>
      </c>
      <c r="I269" s="194" t="s">
        <v>8</v>
      </c>
      <c r="J269" s="1506" t="s">
        <v>942</v>
      </c>
      <c r="K269" s="1705" t="s">
        <v>943</v>
      </c>
      <c r="L269" s="1705" t="s">
        <v>1755</v>
      </c>
      <c r="M269" s="1683" t="s">
        <v>2</v>
      </c>
      <c r="N269" s="1718" t="s">
        <v>2</v>
      </c>
      <c r="O269" s="1698" t="s">
        <v>2184</v>
      </c>
      <c r="P269" s="1797" t="s">
        <v>2183</v>
      </c>
    </row>
    <row r="270" spans="1:16" ht="36" customHeight="1" thickBot="1" x14ac:dyDescent="0.3">
      <c r="A270" s="182"/>
      <c r="B270" s="1682"/>
      <c r="C270" s="1685"/>
      <c r="D270" s="1685"/>
      <c r="E270" s="1685"/>
      <c r="F270" s="1685"/>
      <c r="G270" s="144" t="s">
        <v>988</v>
      </c>
      <c r="H270" s="196" t="s">
        <v>2401</v>
      </c>
      <c r="I270" s="197" t="s">
        <v>1137</v>
      </c>
      <c r="J270" s="1737"/>
      <c r="K270" s="1707"/>
      <c r="L270" s="1707"/>
      <c r="M270" s="1685"/>
      <c r="N270" s="1720"/>
      <c r="O270" s="1699"/>
      <c r="P270" s="1799"/>
    </row>
    <row r="271" spans="1:16" ht="36" customHeight="1" x14ac:dyDescent="0.25">
      <c r="A271" s="182"/>
      <c r="B271" s="1680" t="s">
        <v>2</v>
      </c>
      <c r="C271" s="1683" t="s">
        <v>2</v>
      </c>
      <c r="D271" s="1683" t="s">
        <v>2</v>
      </c>
      <c r="E271" s="1683" t="s">
        <v>2</v>
      </c>
      <c r="F271" s="1683" t="s">
        <v>2</v>
      </c>
      <c r="G271" s="195" t="s">
        <v>1766</v>
      </c>
      <c r="H271" s="194" t="s">
        <v>8</v>
      </c>
      <c r="I271" s="194" t="s">
        <v>8</v>
      </c>
      <c r="J271" s="1506" t="s">
        <v>2378</v>
      </c>
      <c r="K271" s="1705" t="s">
        <v>2390</v>
      </c>
      <c r="L271" s="1705" t="s">
        <v>2385</v>
      </c>
      <c r="M271" s="1683" t="s">
        <v>2</v>
      </c>
      <c r="N271" s="1718" t="s">
        <v>2</v>
      </c>
      <c r="O271" s="1841" t="s">
        <v>2184</v>
      </c>
      <c r="P271" s="1834" t="s">
        <v>2183</v>
      </c>
    </row>
    <row r="272" spans="1:16" ht="36" customHeight="1" thickBot="1" x14ac:dyDescent="0.3">
      <c r="A272" s="182"/>
      <c r="B272" s="1682"/>
      <c r="C272" s="1685"/>
      <c r="D272" s="1685"/>
      <c r="E272" s="1685"/>
      <c r="F272" s="1685"/>
      <c r="G272" s="144" t="s">
        <v>990</v>
      </c>
      <c r="H272" s="196" t="s">
        <v>2377</v>
      </c>
      <c r="I272" s="197" t="s">
        <v>1137</v>
      </c>
      <c r="J272" s="1737"/>
      <c r="K272" s="1707"/>
      <c r="L272" s="1707"/>
      <c r="M272" s="1685"/>
      <c r="N272" s="1720"/>
      <c r="O272" s="1842"/>
      <c r="P272" s="1835"/>
    </row>
    <row r="273" spans="1:16" ht="36" customHeight="1" x14ac:dyDescent="0.25">
      <c r="A273" s="182"/>
      <c r="B273" s="1680" t="s">
        <v>2</v>
      </c>
      <c r="C273" s="1683" t="s">
        <v>2</v>
      </c>
      <c r="D273" s="1683" t="s">
        <v>2</v>
      </c>
      <c r="E273" s="1683" t="s">
        <v>2</v>
      </c>
      <c r="F273" s="1683" t="s">
        <v>2</v>
      </c>
      <c r="G273" s="195" t="s">
        <v>1022</v>
      </c>
      <c r="H273" s="194" t="s">
        <v>8</v>
      </c>
      <c r="I273" s="194" t="s">
        <v>8</v>
      </c>
      <c r="J273" s="1506" t="s">
        <v>2375</v>
      </c>
      <c r="K273" s="1705" t="s">
        <v>2376</v>
      </c>
      <c r="L273" s="1705" t="s">
        <v>2387</v>
      </c>
      <c r="M273" s="1683" t="s">
        <v>2</v>
      </c>
      <c r="N273" s="1718" t="s">
        <v>2</v>
      </c>
      <c r="O273" s="1841" t="s">
        <v>2184</v>
      </c>
      <c r="P273" s="1834" t="s">
        <v>2183</v>
      </c>
    </row>
    <row r="274" spans="1:16" ht="36" customHeight="1" thickBot="1" x14ac:dyDescent="0.3">
      <c r="A274" s="182"/>
      <c r="B274" s="1682"/>
      <c r="C274" s="1685"/>
      <c r="D274" s="1685"/>
      <c r="E274" s="1685"/>
      <c r="F274" s="1685"/>
      <c r="G274" s="144" t="s">
        <v>988</v>
      </c>
      <c r="H274" s="196" t="s">
        <v>2377</v>
      </c>
      <c r="I274" s="197" t="s">
        <v>1137</v>
      </c>
      <c r="J274" s="1737"/>
      <c r="K274" s="1707"/>
      <c r="L274" s="1707"/>
      <c r="M274" s="1685"/>
      <c r="N274" s="1720"/>
      <c r="O274" s="1842"/>
      <c r="P274" s="1835"/>
    </row>
    <row r="275" spans="1:16" ht="36" customHeight="1" x14ac:dyDescent="0.25">
      <c r="A275" s="182"/>
      <c r="B275" s="1680" t="s">
        <v>2</v>
      </c>
      <c r="C275" s="1683" t="s">
        <v>2</v>
      </c>
      <c r="D275" s="1683" t="s">
        <v>2</v>
      </c>
      <c r="E275" s="1683" t="s">
        <v>2</v>
      </c>
      <c r="F275" s="1683" t="s">
        <v>2</v>
      </c>
      <c r="G275" s="195" t="s">
        <v>1765</v>
      </c>
      <c r="H275" s="194" t="s">
        <v>8</v>
      </c>
      <c r="I275" s="194" t="s">
        <v>8</v>
      </c>
      <c r="J275" s="1506" t="s">
        <v>2379</v>
      </c>
      <c r="K275" s="1705" t="s">
        <v>2380</v>
      </c>
      <c r="L275" s="1705" t="s">
        <v>2386</v>
      </c>
      <c r="M275" s="1683" t="s">
        <v>2</v>
      </c>
      <c r="N275" s="1718" t="s">
        <v>2</v>
      </c>
      <c r="O275" s="1841" t="s">
        <v>2184</v>
      </c>
      <c r="P275" s="1834" t="s">
        <v>2183</v>
      </c>
    </row>
    <row r="276" spans="1:16" ht="36" customHeight="1" thickBot="1" x14ac:dyDescent="0.3">
      <c r="A276" s="182"/>
      <c r="B276" s="1682"/>
      <c r="C276" s="1685"/>
      <c r="D276" s="1685"/>
      <c r="E276" s="1685"/>
      <c r="F276" s="1685"/>
      <c r="G276" s="144" t="s">
        <v>989</v>
      </c>
      <c r="H276" s="196" t="s">
        <v>2377</v>
      </c>
      <c r="I276" s="197" t="s">
        <v>1137</v>
      </c>
      <c r="J276" s="1737"/>
      <c r="K276" s="1707"/>
      <c r="L276" s="1707"/>
      <c r="M276" s="1685"/>
      <c r="N276" s="1720"/>
      <c r="O276" s="1842"/>
      <c r="P276" s="1835"/>
    </row>
    <row r="277" spans="1:16" ht="36" customHeight="1" x14ac:dyDescent="0.25">
      <c r="A277" s="182"/>
      <c r="B277" s="2002" t="s">
        <v>2</v>
      </c>
      <c r="C277" s="1833" t="s">
        <v>2</v>
      </c>
      <c r="D277" s="1833" t="s">
        <v>2</v>
      </c>
      <c r="E277" s="1833" t="s">
        <v>2</v>
      </c>
      <c r="F277" s="1833" t="s">
        <v>2</v>
      </c>
      <c r="G277" s="195" t="s">
        <v>428</v>
      </c>
      <c r="H277" s="194" t="s">
        <v>8</v>
      </c>
      <c r="I277" s="194" t="s">
        <v>8</v>
      </c>
      <c r="J277" s="2001" t="s">
        <v>944</v>
      </c>
      <c r="K277" s="1836" t="s">
        <v>945</v>
      </c>
      <c r="L277" s="1836" t="s">
        <v>1756</v>
      </c>
      <c r="M277" s="1833" t="s">
        <v>2</v>
      </c>
      <c r="N277" s="1843" t="s">
        <v>2</v>
      </c>
      <c r="O277" s="1845"/>
      <c r="P277" s="1789" t="s">
        <v>2327</v>
      </c>
    </row>
    <row r="278" spans="1:16" ht="36" customHeight="1" thickBot="1" x14ac:dyDescent="0.3">
      <c r="A278" s="182"/>
      <c r="B278" s="1681"/>
      <c r="C278" s="1684"/>
      <c r="D278" s="1684"/>
      <c r="E278" s="1684"/>
      <c r="F278" s="1684"/>
      <c r="G278" s="31" t="s">
        <v>987</v>
      </c>
      <c r="H278" s="355" t="s">
        <v>1021</v>
      </c>
      <c r="I278" s="356" t="s">
        <v>810</v>
      </c>
      <c r="J278" s="1793"/>
      <c r="K278" s="1775"/>
      <c r="L278" s="1775"/>
      <c r="M278" s="1684"/>
      <c r="N278" s="1768"/>
      <c r="O278" s="1846"/>
      <c r="P278" s="1840"/>
    </row>
    <row r="279" spans="1:16" ht="36" customHeight="1" x14ac:dyDescent="0.25">
      <c r="A279" s="182"/>
      <c r="B279" s="1680" t="s">
        <v>2</v>
      </c>
      <c r="C279" s="1683" t="s">
        <v>2</v>
      </c>
      <c r="D279" s="1683" t="s">
        <v>2</v>
      </c>
      <c r="E279" s="1738"/>
      <c r="F279" s="1738"/>
      <c r="G279" s="193" t="s">
        <v>428</v>
      </c>
      <c r="H279" s="187" t="s">
        <v>8</v>
      </c>
      <c r="I279" s="187" t="s">
        <v>8</v>
      </c>
      <c r="J279" s="1972" t="s">
        <v>573</v>
      </c>
      <c r="K279" s="1732" t="s">
        <v>536</v>
      </c>
      <c r="L279" s="1732" t="s">
        <v>594</v>
      </c>
      <c r="M279" s="1683" t="s">
        <v>2</v>
      </c>
      <c r="N279" s="1718" t="s">
        <v>2</v>
      </c>
      <c r="O279" s="1698" t="s">
        <v>2184</v>
      </c>
      <c r="P279" s="1797" t="s">
        <v>2183</v>
      </c>
    </row>
    <row r="280" spans="1:16" ht="36" customHeight="1" thickBot="1" x14ac:dyDescent="0.3">
      <c r="A280" s="182"/>
      <c r="B280" s="1682"/>
      <c r="C280" s="1685"/>
      <c r="D280" s="1685"/>
      <c r="E280" s="1740"/>
      <c r="F280" s="1740"/>
      <c r="G280" s="144" t="s">
        <v>427</v>
      </c>
      <c r="H280" s="188" t="s">
        <v>800</v>
      </c>
      <c r="I280" s="188" t="s">
        <v>579</v>
      </c>
      <c r="J280" s="1973"/>
      <c r="K280" s="1735"/>
      <c r="L280" s="1735"/>
      <c r="M280" s="1685"/>
      <c r="N280" s="1720"/>
      <c r="O280" s="1699"/>
      <c r="P280" s="1799"/>
    </row>
    <row r="281" spans="1:16" s="648" customFormat="1" ht="36" customHeight="1" x14ac:dyDescent="0.25">
      <c r="A281" s="644"/>
      <c r="B281" s="1996" t="s">
        <v>2</v>
      </c>
      <c r="C281" s="1831" t="s">
        <v>2</v>
      </c>
      <c r="D281" s="1831" t="s">
        <v>2</v>
      </c>
      <c r="E281" s="1820"/>
      <c r="F281" s="1820"/>
      <c r="G281" s="345" t="s">
        <v>428</v>
      </c>
      <c r="H281" s="799" t="s">
        <v>8</v>
      </c>
      <c r="I281" s="250" t="s">
        <v>8</v>
      </c>
      <c r="J281" s="1844" t="s">
        <v>577</v>
      </c>
      <c r="K281" s="1817" t="s">
        <v>537</v>
      </c>
      <c r="L281" s="1817" t="s">
        <v>595</v>
      </c>
      <c r="M281" s="1831" t="s">
        <v>2</v>
      </c>
      <c r="N281" s="1832" t="s">
        <v>2</v>
      </c>
      <c r="O281" s="1837"/>
      <c r="P281" s="1828" t="s">
        <v>2327</v>
      </c>
    </row>
    <row r="282" spans="1:16" s="648" customFormat="1" ht="36" customHeight="1" x14ac:dyDescent="0.25">
      <c r="A282" s="644"/>
      <c r="B282" s="1779"/>
      <c r="C282" s="1747"/>
      <c r="D282" s="1747"/>
      <c r="E282" s="1739"/>
      <c r="F282" s="1739"/>
      <c r="G282" s="30" t="s">
        <v>427</v>
      </c>
      <c r="H282" s="51" t="s">
        <v>76</v>
      </c>
      <c r="I282" s="51" t="s">
        <v>579</v>
      </c>
      <c r="J282" s="1391"/>
      <c r="K282" s="1723"/>
      <c r="L282" s="1723"/>
      <c r="M282" s="1747"/>
      <c r="N282" s="1719"/>
      <c r="O282" s="1754"/>
      <c r="P282" s="1829"/>
    </row>
    <row r="283" spans="1:16" s="648" customFormat="1" ht="36" customHeight="1" thickBot="1" x14ac:dyDescent="0.3">
      <c r="A283" s="644"/>
      <c r="B283" s="1682"/>
      <c r="C283" s="1685"/>
      <c r="D283" s="1685"/>
      <c r="E283" s="1740"/>
      <c r="F283" s="1740"/>
      <c r="G283" s="144" t="s">
        <v>990</v>
      </c>
      <c r="H283" s="196" t="s">
        <v>800</v>
      </c>
      <c r="I283" s="197" t="s">
        <v>574</v>
      </c>
      <c r="J283" s="1737"/>
      <c r="K283" s="1697"/>
      <c r="L283" s="1697"/>
      <c r="M283" s="1685"/>
      <c r="N283" s="1720"/>
      <c r="O283" s="1755"/>
      <c r="P283" s="1830"/>
    </row>
    <row r="284" spans="1:16" s="353" customFormat="1" ht="36" customHeight="1" x14ac:dyDescent="0.25">
      <c r="A284" s="649"/>
      <c r="B284" s="2003" t="s">
        <v>2</v>
      </c>
      <c r="C284" s="1725" t="s">
        <v>2</v>
      </c>
      <c r="D284" s="1725" t="s">
        <v>2</v>
      </c>
      <c r="E284" s="1683" t="s">
        <v>2</v>
      </c>
      <c r="F284" s="1683" t="s">
        <v>2</v>
      </c>
      <c r="G284" s="193" t="s">
        <v>428</v>
      </c>
      <c r="H284" s="194" t="s">
        <v>8</v>
      </c>
      <c r="I284" s="195" t="s">
        <v>8</v>
      </c>
      <c r="J284" s="1506" t="s">
        <v>816</v>
      </c>
      <c r="K284" s="1696" t="s">
        <v>812</v>
      </c>
      <c r="L284" s="1696" t="s">
        <v>813</v>
      </c>
      <c r="M284" s="1683" t="s">
        <v>2</v>
      </c>
      <c r="N284" s="1718" t="s">
        <v>2</v>
      </c>
      <c r="O284" s="1698" t="s">
        <v>2184</v>
      </c>
      <c r="P284" s="1814" t="s">
        <v>2933</v>
      </c>
    </row>
    <row r="285" spans="1:16" s="353" customFormat="1" ht="36" customHeight="1" x14ac:dyDescent="0.25">
      <c r="A285" s="649"/>
      <c r="B285" s="2004"/>
      <c r="C285" s="1726"/>
      <c r="D285" s="1726"/>
      <c r="E285" s="1747"/>
      <c r="F285" s="1747"/>
      <c r="G285" s="30" t="s">
        <v>427</v>
      </c>
      <c r="H285" s="51" t="s">
        <v>76</v>
      </c>
      <c r="I285" s="51" t="s">
        <v>579</v>
      </c>
      <c r="J285" s="1391"/>
      <c r="K285" s="1723"/>
      <c r="L285" s="1723"/>
      <c r="M285" s="1747"/>
      <c r="N285" s="1719"/>
      <c r="O285" s="1760"/>
      <c r="P285" s="1821"/>
    </row>
    <row r="286" spans="1:16" s="353" customFormat="1" ht="36" customHeight="1" x14ac:dyDescent="0.25">
      <c r="A286" s="649"/>
      <c r="B286" s="2004"/>
      <c r="C286" s="1726"/>
      <c r="D286" s="1726"/>
      <c r="E286" s="1747"/>
      <c r="F286" s="1747"/>
      <c r="G286" s="30" t="s">
        <v>990</v>
      </c>
      <c r="H286" s="51" t="s">
        <v>699</v>
      </c>
      <c r="I286" s="39" t="s">
        <v>574</v>
      </c>
      <c r="J286" s="1391"/>
      <c r="K286" s="1723"/>
      <c r="L286" s="1723"/>
      <c r="M286" s="1747"/>
      <c r="N286" s="1719"/>
      <c r="O286" s="1760"/>
      <c r="P286" s="1821"/>
    </row>
    <row r="287" spans="1:16" s="353" customFormat="1" ht="36" customHeight="1" thickBot="1" x14ac:dyDescent="0.3">
      <c r="A287" s="649"/>
      <c r="B287" s="2005"/>
      <c r="C287" s="1728"/>
      <c r="D287" s="1728"/>
      <c r="E287" s="1685"/>
      <c r="F287" s="1685"/>
      <c r="G287" s="144" t="s">
        <v>1766</v>
      </c>
      <c r="H287" s="196" t="s">
        <v>800</v>
      </c>
      <c r="I287" s="197" t="s">
        <v>8</v>
      </c>
      <c r="J287" s="1737"/>
      <c r="K287" s="1697"/>
      <c r="L287" s="1697"/>
      <c r="M287" s="1685"/>
      <c r="N287" s="1720"/>
      <c r="O287" s="1699"/>
      <c r="P287" s="1822"/>
    </row>
    <row r="288" spans="1:16" s="648" customFormat="1" ht="36" customHeight="1" x14ac:dyDescent="0.25">
      <c r="A288" s="644"/>
      <c r="B288" s="1680" t="s">
        <v>2</v>
      </c>
      <c r="C288" s="1683" t="s">
        <v>2</v>
      </c>
      <c r="D288" s="1683" t="s">
        <v>2</v>
      </c>
      <c r="E288" s="1738"/>
      <c r="F288" s="1738"/>
      <c r="G288" s="193" t="s">
        <v>428</v>
      </c>
      <c r="H288" s="194" t="s">
        <v>8</v>
      </c>
      <c r="I288" s="195" t="s">
        <v>8</v>
      </c>
      <c r="J288" s="1506" t="s">
        <v>582</v>
      </c>
      <c r="K288" s="1696" t="s">
        <v>811</v>
      </c>
      <c r="L288" s="1696" t="s">
        <v>597</v>
      </c>
      <c r="M288" s="1683" t="s">
        <v>2</v>
      </c>
      <c r="N288" s="1718" t="s">
        <v>2</v>
      </c>
      <c r="O288" s="1698" t="s">
        <v>2184</v>
      </c>
      <c r="P288" s="1814" t="s">
        <v>2933</v>
      </c>
    </row>
    <row r="289" spans="1:16" s="648" customFormat="1" ht="36" customHeight="1" x14ac:dyDescent="0.25">
      <c r="A289" s="644"/>
      <c r="B289" s="1779"/>
      <c r="C289" s="1747"/>
      <c r="D289" s="1747"/>
      <c r="E289" s="1739"/>
      <c r="F289" s="1739"/>
      <c r="G289" s="30" t="s">
        <v>427</v>
      </c>
      <c r="H289" s="51" t="s">
        <v>76</v>
      </c>
      <c r="I289" s="51" t="s">
        <v>579</v>
      </c>
      <c r="J289" s="1391"/>
      <c r="K289" s="1723"/>
      <c r="L289" s="1723"/>
      <c r="M289" s="1747"/>
      <c r="N289" s="1719"/>
      <c r="O289" s="1757"/>
      <c r="P289" s="1815"/>
    </row>
    <row r="290" spans="1:16" s="648" customFormat="1" ht="39" customHeight="1" thickBot="1" x14ac:dyDescent="0.3">
      <c r="A290" s="644"/>
      <c r="B290" s="1682"/>
      <c r="C290" s="1685"/>
      <c r="D290" s="1685"/>
      <c r="E290" s="1740"/>
      <c r="F290" s="1740"/>
      <c r="G290" s="144" t="s">
        <v>989</v>
      </c>
      <c r="H290" s="196" t="s">
        <v>800</v>
      </c>
      <c r="I290" s="197" t="s">
        <v>810</v>
      </c>
      <c r="J290" s="1737"/>
      <c r="K290" s="1697"/>
      <c r="L290" s="1697"/>
      <c r="M290" s="1685"/>
      <c r="N290" s="1720"/>
      <c r="O290" s="1758"/>
      <c r="P290" s="1816"/>
    </row>
    <row r="291" spans="1:16" s="353" customFormat="1" ht="36" customHeight="1" x14ac:dyDescent="0.25">
      <c r="A291" s="649"/>
      <c r="B291" s="1680" t="s">
        <v>2</v>
      </c>
      <c r="C291" s="1683" t="s">
        <v>2</v>
      </c>
      <c r="D291" s="1683" t="s">
        <v>2</v>
      </c>
      <c r="E291" s="1683" t="s">
        <v>2</v>
      </c>
      <c r="F291" s="1683" t="s">
        <v>2</v>
      </c>
      <c r="G291" s="193" t="s">
        <v>428</v>
      </c>
      <c r="H291" s="194" t="s">
        <v>8</v>
      </c>
      <c r="I291" s="195" t="s">
        <v>8</v>
      </c>
      <c r="J291" s="1506" t="s">
        <v>1989</v>
      </c>
      <c r="K291" s="1705" t="s">
        <v>1990</v>
      </c>
      <c r="L291" s="1705" t="s">
        <v>814</v>
      </c>
      <c r="M291" s="1683" t="s">
        <v>2</v>
      </c>
      <c r="N291" s="1718" t="s">
        <v>2</v>
      </c>
      <c r="O291" s="1698" t="s">
        <v>2184</v>
      </c>
      <c r="P291" s="1797" t="s">
        <v>2183</v>
      </c>
    </row>
    <row r="292" spans="1:16" s="353" customFormat="1" ht="36" customHeight="1" x14ac:dyDescent="0.25">
      <c r="A292" s="649"/>
      <c r="B292" s="1779"/>
      <c r="C292" s="1747"/>
      <c r="D292" s="1747"/>
      <c r="E292" s="1747"/>
      <c r="F292" s="1747"/>
      <c r="G292" s="30" t="s">
        <v>427</v>
      </c>
      <c r="H292" s="51" t="s">
        <v>76</v>
      </c>
      <c r="I292" s="51" t="s">
        <v>579</v>
      </c>
      <c r="J292" s="1391"/>
      <c r="K292" s="1706"/>
      <c r="L292" s="1706"/>
      <c r="M292" s="1747"/>
      <c r="N292" s="1719"/>
      <c r="O292" s="1760"/>
      <c r="P292" s="1798"/>
    </row>
    <row r="293" spans="1:16" s="353" customFormat="1" ht="42.75" customHeight="1" x14ac:dyDescent="0.25">
      <c r="A293" s="649"/>
      <c r="B293" s="1779"/>
      <c r="C293" s="1747"/>
      <c r="D293" s="1747"/>
      <c r="E293" s="1747"/>
      <c r="F293" s="1747"/>
      <c r="G293" s="30" t="s">
        <v>989</v>
      </c>
      <c r="H293" s="51" t="s">
        <v>343</v>
      </c>
      <c r="I293" s="39" t="s">
        <v>810</v>
      </c>
      <c r="J293" s="1391"/>
      <c r="K293" s="1706"/>
      <c r="L293" s="1706"/>
      <c r="M293" s="1747"/>
      <c r="N293" s="1719"/>
      <c r="O293" s="1760"/>
      <c r="P293" s="1798"/>
    </row>
    <row r="294" spans="1:16" s="353" customFormat="1" ht="51.75" customHeight="1" thickBot="1" x14ac:dyDescent="0.3">
      <c r="A294" s="649"/>
      <c r="B294" s="1682"/>
      <c r="C294" s="1685"/>
      <c r="D294" s="1685"/>
      <c r="E294" s="1685"/>
      <c r="F294" s="1685"/>
      <c r="G294" s="144" t="s">
        <v>426</v>
      </c>
      <c r="H294" s="196" t="s">
        <v>800</v>
      </c>
      <c r="I294" s="197" t="s">
        <v>848</v>
      </c>
      <c r="J294" s="1737"/>
      <c r="K294" s="1707"/>
      <c r="L294" s="1707"/>
      <c r="M294" s="1685"/>
      <c r="N294" s="1720"/>
      <c r="O294" s="1699"/>
      <c r="P294" s="1799"/>
    </row>
    <row r="295" spans="1:16" s="353" customFormat="1" ht="51.75" customHeight="1" thickBot="1" x14ac:dyDescent="0.3">
      <c r="A295" s="649"/>
      <c r="B295" s="889" t="s">
        <v>2</v>
      </c>
      <c r="C295" s="887" t="s">
        <v>2</v>
      </c>
      <c r="D295" s="887" t="s">
        <v>2</v>
      </c>
      <c r="E295" s="887" t="s">
        <v>2</v>
      </c>
      <c r="F295" s="887" t="s">
        <v>2</v>
      </c>
      <c r="G295" s="144" t="s">
        <v>426</v>
      </c>
      <c r="H295" s="196" t="s">
        <v>2382</v>
      </c>
      <c r="I295" s="197" t="s">
        <v>848</v>
      </c>
      <c r="J295" s="791" t="s">
        <v>2384</v>
      </c>
      <c r="K295" s="886" t="s">
        <v>2414</v>
      </c>
      <c r="L295" s="886" t="s">
        <v>2415</v>
      </c>
      <c r="M295" s="887" t="s">
        <v>2</v>
      </c>
      <c r="N295" s="888" t="s">
        <v>2</v>
      </c>
      <c r="O295" s="856" t="s">
        <v>2184</v>
      </c>
      <c r="P295" s="857" t="s">
        <v>2183</v>
      </c>
    </row>
    <row r="296" spans="1:16" s="353" customFormat="1" ht="36" customHeight="1" x14ac:dyDescent="0.25">
      <c r="A296" s="649"/>
      <c r="B296" s="1680" t="s">
        <v>2</v>
      </c>
      <c r="C296" s="1683" t="s">
        <v>2</v>
      </c>
      <c r="D296" s="1683" t="s">
        <v>2</v>
      </c>
      <c r="E296" s="1683" t="s">
        <v>2</v>
      </c>
      <c r="F296" s="1683" t="s">
        <v>2</v>
      </c>
      <c r="G296" s="193" t="s">
        <v>428</v>
      </c>
      <c r="H296" s="194" t="s">
        <v>8</v>
      </c>
      <c r="I296" s="195" t="s">
        <v>8</v>
      </c>
      <c r="J296" s="1506" t="s">
        <v>817</v>
      </c>
      <c r="K296" s="1696" t="s">
        <v>980</v>
      </c>
      <c r="L296" s="1696" t="s">
        <v>814</v>
      </c>
      <c r="M296" s="1683" t="s">
        <v>2</v>
      </c>
      <c r="N296" s="1718" t="s">
        <v>2</v>
      </c>
      <c r="O296" s="1713" t="s">
        <v>2184</v>
      </c>
      <c r="P296" s="1797" t="s">
        <v>2183</v>
      </c>
    </row>
    <row r="297" spans="1:16" s="353" customFormat="1" ht="36" customHeight="1" x14ac:dyDescent="0.25">
      <c r="A297" s="649"/>
      <c r="B297" s="1779"/>
      <c r="C297" s="1747"/>
      <c r="D297" s="1747"/>
      <c r="E297" s="1747"/>
      <c r="F297" s="1747"/>
      <c r="G297" s="30" t="s">
        <v>427</v>
      </c>
      <c r="H297" s="51" t="s">
        <v>76</v>
      </c>
      <c r="I297" s="51" t="s">
        <v>579</v>
      </c>
      <c r="J297" s="1391"/>
      <c r="K297" s="1723"/>
      <c r="L297" s="1723"/>
      <c r="M297" s="1747"/>
      <c r="N297" s="1719"/>
      <c r="O297" s="1759"/>
      <c r="P297" s="1798"/>
    </row>
    <row r="298" spans="1:16" s="353" customFormat="1" ht="42.75" customHeight="1" x14ac:dyDescent="0.25">
      <c r="A298" s="649"/>
      <c r="B298" s="1779"/>
      <c r="C298" s="1747"/>
      <c r="D298" s="1747"/>
      <c r="E298" s="1747"/>
      <c r="F298" s="1747"/>
      <c r="G298" s="30" t="s">
        <v>989</v>
      </c>
      <c r="H298" s="51" t="s">
        <v>343</v>
      </c>
      <c r="I298" s="39" t="s">
        <v>810</v>
      </c>
      <c r="J298" s="1391"/>
      <c r="K298" s="1723"/>
      <c r="L298" s="1723"/>
      <c r="M298" s="1747"/>
      <c r="N298" s="1719"/>
      <c r="O298" s="1759"/>
      <c r="P298" s="1798"/>
    </row>
    <row r="299" spans="1:16" s="353" customFormat="1" ht="51.75" customHeight="1" thickBot="1" x14ac:dyDescent="0.3">
      <c r="A299" s="649"/>
      <c r="B299" s="1682"/>
      <c r="C299" s="1685"/>
      <c r="D299" s="1685"/>
      <c r="E299" s="1685"/>
      <c r="F299" s="1685"/>
      <c r="G299" s="144" t="s">
        <v>1765</v>
      </c>
      <c r="H299" s="196" t="s">
        <v>800</v>
      </c>
      <c r="I299" s="197" t="s">
        <v>8</v>
      </c>
      <c r="J299" s="1737"/>
      <c r="K299" s="1697"/>
      <c r="L299" s="1697"/>
      <c r="M299" s="1685"/>
      <c r="N299" s="1720"/>
      <c r="O299" s="1714"/>
      <c r="P299" s="1799"/>
    </row>
    <row r="300" spans="1:16" s="648" customFormat="1" ht="36" customHeight="1" x14ac:dyDescent="0.25">
      <c r="A300" s="644"/>
      <c r="B300" s="1680" t="s">
        <v>2</v>
      </c>
      <c r="C300" s="1683" t="s">
        <v>2</v>
      </c>
      <c r="D300" s="1683" t="s">
        <v>2</v>
      </c>
      <c r="E300" s="1738"/>
      <c r="F300" s="1738"/>
      <c r="G300" s="193" t="s">
        <v>428</v>
      </c>
      <c r="H300" s="194" t="s">
        <v>8</v>
      </c>
      <c r="I300" s="195" t="s">
        <v>8</v>
      </c>
      <c r="J300" s="1506" t="s">
        <v>580</v>
      </c>
      <c r="K300" s="1696" t="s">
        <v>538</v>
      </c>
      <c r="L300" s="1696" t="s">
        <v>596</v>
      </c>
      <c r="M300" s="1683" t="s">
        <v>2</v>
      </c>
      <c r="N300" s="1718" t="s">
        <v>2</v>
      </c>
      <c r="O300" s="1698" t="s">
        <v>2184</v>
      </c>
      <c r="P300" s="1814" t="s">
        <v>2183</v>
      </c>
    </row>
    <row r="301" spans="1:16" s="648" customFormat="1" ht="36" customHeight="1" x14ac:dyDescent="0.25">
      <c r="A301" s="644"/>
      <c r="B301" s="1779"/>
      <c r="C301" s="1747"/>
      <c r="D301" s="1747"/>
      <c r="E301" s="1739"/>
      <c r="F301" s="1739"/>
      <c r="G301" s="30" t="s">
        <v>427</v>
      </c>
      <c r="H301" s="51" t="s">
        <v>76</v>
      </c>
      <c r="I301" s="51" t="s">
        <v>579</v>
      </c>
      <c r="J301" s="1391"/>
      <c r="K301" s="1723"/>
      <c r="L301" s="1723"/>
      <c r="M301" s="1747"/>
      <c r="N301" s="1719"/>
      <c r="O301" s="1757"/>
      <c r="P301" s="1815"/>
    </row>
    <row r="302" spans="1:16" s="648" customFormat="1" ht="36" customHeight="1" thickBot="1" x14ac:dyDescent="0.3">
      <c r="A302" s="644"/>
      <c r="B302" s="1682"/>
      <c r="C302" s="1685"/>
      <c r="D302" s="1685"/>
      <c r="E302" s="1740"/>
      <c r="F302" s="1740"/>
      <c r="G302" s="144" t="s">
        <v>988</v>
      </c>
      <c r="H302" s="196" t="s">
        <v>800</v>
      </c>
      <c r="I302" s="197" t="s">
        <v>574</v>
      </c>
      <c r="J302" s="1737"/>
      <c r="K302" s="1697"/>
      <c r="L302" s="1697"/>
      <c r="M302" s="1685"/>
      <c r="N302" s="1720"/>
      <c r="O302" s="1758"/>
      <c r="P302" s="1816"/>
    </row>
    <row r="303" spans="1:16" s="353" customFormat="1" ht="36" customHeight="1" x14ac:dyDescent="0.25">
      <c r="A303" s="649"/>
      <c r="B303" s="1680" t="s">
        <v>2</v>
      </c>
      <c r="C303" s="1683" t="s">
        <v>2</v>
      </c>
      <c r="D303" s="1683" t="s">
        <v>2</v>
      </c>
      <c r="E303" s="1683" t="s">
        <v>2</v>
      </c>
      <c r="F303" s="1683" t="s">
        <v>2</v>
      </c>
      <c r="G303" s="193" t="s">
        <v>428</v>
      </c>
      <c r="H303" s="194" t="s">
        <v>8</v>
      </c>
      <c r="I303" s="195" t="s">
        <v>8</v>
      </c>
      <c r="J303" s="1506" t="s">
        <v>818</v>
      </c>
      <c r="K303" s="1696" t="s">
        <v>1005</v>
      </c>
      <c r="L303" s="1696" t="s">
        <v>1006</v>
      </c>
      <c r="M303" s="1823" t="s">
        <v>2</v>
      </c>
      <c r="N303" s="1804" t="s">
        <v>2</v>
      </c>
      <c r="O303" s="1698" t="s">
        <v>2184</v>
      </c>
      <c r="P303" s="1797" t="s">
        <v>2183</v>
      </c>
    </row>
    <row r="304" spans="1:16" s="353" customFormat="1" ht="36" customHeight="1" x14ac:dyDescent="0.25">
      <c r="A304" s="649"/>
      <c r="B304" s="1779"/>
      <c r="C304" s="1747"/>
      <c r="D304" s="1747"/>
      <c r="E304" s="1747"/>
      <c r="F304" s="1747"/>
      <c r="G304" s="30" t="s">
        <v>427</v>
      </c>
      <c r="H304" s="51" t="s">
        <v>76</v>
      </c>
      <c r="I304" s="51" t="s">
        <v>579</v>
      </c>
      <c r="J304" s="1391"/>
      <c r="K304" s="1723"/>
      <c r="L304" s="1723"/>
      <c r="M304" s="1824"/>
      <c r="N304" s="1805"/>
      <c r="O304" s="1760"/>
      <c r="P304" s="1798"/>
    </row>
    <row r="305" spans="1:16" s="353" customFormat="1" ht="36" customHeight="1" x14ac:dyDescent="0.25">
      <c r="A305" s="649"/>
      <c r="B305" s="1779"/>
      <c r="C305" s="1747"/>
      <c r="D305" s="1747"/>
      <c r="E305" s="1747"/>
      <c r="F305" s="1747"/>
      <c r="G305" s="30" t="s">
        <v>988</v>
      </c>
      <c r="H305" s="51" t="s">
        <v>699</v>
      </c>
      <c r="I305" s="39" t="s">
        <v>574</v>
      </c>
      <c r="J305" s="1391"/>
      <c r="K305" s="1723"/>
      <c r="L305" s="1723"/>
      <c r="M305" s="1824"/>
      <c r="N305" s="1805"/>
      <c r="O305" s="1760"/>
      <c r="P305" s="1798"/>
    </row>
    <row r="306" spans="1:16" s="353" customFormat="1" ht="36" customHeight="1" thickBot="1" x14ac:dyDescent="0.3">
      <c r="A306" s="649"/>
      <c r="B306" s="1682"/>
      <c r="C306" s="1685"/>
      <c r="D306" s="1685"/>
      <c r="E306" s="1685"/>
      <c r="F306" s="1685"/>
      <c r="G306" s="144" t="s">
        <v>1022</v>
      </c>
      <c r="H306" s="196" t="s">
        <v>800</v>
      </c>
      <c r="I306" s="197" t="s">
        <v>8</v>
      </c>
      <c r="J306" s="1737"/>
      <c r="K306" s="1697"/>
      <c r="L306" s="1697"/>
      <c r="M306" s="1825"/>
      <c r="N306" s="1806"/>
      <c r="O306" s="1699"/>
      <c r="P306" s="1799"/>
    </row>
    <row r="307" spans="1:16" s="648" customFormat="1" ht="36" customHeight="1" x14ac:dyDescent="0.25">
      <c r="A307" s="644"/>
      <c r="B307" s="1680" t="s">
        <v>2</v>
      </c>
      <c r="C307" s="1683" t="s">
        <v>2</v>
      </c>
      <c r="D307" s="1683" t="s">
        <v>2</v>
      </c>
      <c r="E307" s="1738"/>
      <c r="F307" s="1738"/>
      <c r="G307" s="193" t="s">
        <v>428</v>
      </c>
      <c r="H307" s="194" t="s">
        <v>8</v>
      </c>
      <c r="I307" s="195" t="s">
        <v>8</v>
      </c>
      <c r="J307" s="1506" t="s">
        <v>819</v>
      </c>
      <c r="K307" s="1696" t="s">
        <v>815</v>
      </c>
      <c r="L307" s="1696" t="s">
        <v>1757</v>
      </c>
      <c r="M307" s="1683" t="s">
        <v>2</v>
      </c>
      <c r="N307" s="1718" t="s">
        <v>2</v>
      </c>
      <c r="O307" s="1753"/>
      <c r="P307" s="1797" t="s">
        <v>2327</v>
      </c>
    </row>
    <row r="308" spans="1:16" s="648" customFormat="1" ht="36" customHeight="1" x14ac:dyDescent="0.25">
      <c r="A308" s="644"/>
      <c r="B308" s="1779"/>
      <c r="C308" s="1747"/>
      <c r="D308" s="1747"/>
      <c r="E308" s="1739"/>
      <c r="F308" s="1739"/>
      <c r="G308" s="30" t="s">
        <v>427</v>
      </c>
      <c r="H308" s="51" t="s">
        <v>76</v>
      </c>
      <c r="I308" s="51" t="s">
        <v>579</v>
      </c>
      <c r="J308" s="1391"/>
      <c r="K308" s="1723"/>
      <c r="L308" s="1723"/>
      <c r="M308" s="1747"/>
      <c r="N308" s="1719"/>
      <c r="O308" s="1754"/>
      <c r="P308" s="1829"/>
    </row>
    <row r="309" spans="1:16" s="648" customFormat="1" ht="36" customHeight="1" thickBot="1" x14ac:dyDescent="0.3">
      <c r="A309" s="644"/>
      <c r="B309" s="1682"/>
      <c r="C309" s="1685"/>
      <c r="D309" s="1685"/>
      <c r="E309" s="1740"/>
      <c r="F309" s="1740"/>
      <c r="G309" s="144" t="s">
        <v>1179</v>
      </c>
      <c r="H309" s="196" t="s">
        <v>800</v>
      </c>
      <c r="I309" s="197" t="s">
        <v>578</v>
      </c>
      <c r="J309" s="1737"/>
      <c r="K309" s="1697"/>
      <c r="L309" s="1697"/>
      <c r="M309" s="1685"/>
      <c r="N309" s="1720"/>
      <c r="O309" s="1755"/>
      <c r="P309" s="1830"/>
    </row>
    <row r="310" spans="1:16" s="648" customFormat="1" ht="36" customHeight="1" x14ac:dyDescent="0.25">
      <c r="A310" s="644"/>
      <c r="B310" s="1680" t="s">
        <v>2</v>
      </c>
      <c r="C310" s="1683" t="s">
        <v>2</v>
      </c>
      <c r="D310" s="1683" t="s">
        <v>2</v>
      </c>
      <c r="E310" s="1738"/>
      <c r="F310" s="1738"/>
      <c r="G310" s="193" t="s">
        <v>428</v>
      </c>
      <c r="H310" s="194" t="s">
        <v>8</v>
      </c>
      <c r="I310" s="195" t="s">
        <v>8</v>
      </c>
      <c r="J310" s="1506" t="s">
        <v>581</v>
      </c>
      <c r="K310" s="1705" t="s">
        <v>539</v>
      </c>
      <c r="L310" s="1705" t="s">
        <v>598</v>
      </c>
      <c r="M310" s="1683" t="s">
        <v>2</v>
      </c>
      <c r="N310" s="1718" t="s">
        <v>2</v>
      </c>
      <c r="O310" s="1753"/>
      <c r="P310" s="1797" t="s">
        <v>2327</v>
      </c>
    </row>
    <row r="311" spans="1:16" s="648" customFormat="1" ht="36" customHeight="1" x14ac:dyDescent="0.25">
      <c r="A311" s="644"/>
      <c r="B311" s="1779"/>
      <c r="C311" s="1747"/>
      <c r="D311" s="1747"/>
      <c r="E311" s="1739"/>
      <c r="F311" s="1739"/>
      <c r="G311" s="30" t="s">
        <v>427</v>
      </c>
      <c r="H311" s="51" t="s">
        <v>76</v>
      </c>
      <c r="I311" s="51" t="s">
        <v>579</v>
      </c>
      <c r="J311" s="1391"/>
      <c r="K311" s="1706"/>
      <c r="L311" s="1706"/>
      <c r="M311" s="1747"/>
      <c r="N311" s="1719"/>
      <c r="O311" s="1754"/>
      <c r="P311" s="1829"/>
    </row>
    <row r="312" spans="1:16" s="648" customFormat="1" ht="36" customHeight="1" thickBot="1" x14ac:dyDescent="0.3">
      <c r="A312" s="644"/>
      <c r="B312" s="1682"/>
      <c r="C312" s="1685"/>
      <c r="D312" s="1685"/>
      <c r="E312" s="1740"/>
      <c r="F312" s="1740"/>
      <c r="G312" s="144" t="s">
        <v>987</v>
      </c>
      <c r="H312" s="196" t="s">
        <v>800</v>
      </c>
      <c r="I312" s="197" t="s">
        <v>810</v>
      </c>
      <c r="J312" s="1737"/>
      <c r="K312" s="1707"/>
      <c r="L312" s="1707"/>
      <c r="M312" s="1685"/>
      <c r="N312" s="1720"/>
      <c r="O312" s="1755"/>
      <c r="P312" s="1830"/>
    </row>
    <row r="313" spans="1:16" s="648" customFormat="1" ht="34.5" customHeight="1" x14ac:dyDescent="0.25">
      <c r="A313" s="644"/>
      <c r="B313" s="1680" t="s">
        <v>2</v>
      </c>
      <c r="C313" s="1683" t="s">
        <v>2</v>
      </c>
      <c r="D313" s="1738"/>
      <c r="E313" s="1738"/>
      <c r="F313" s="1738"/>
      <c r="G313" s="1770" t="s">
        <v>4291</v>
      </c>
      <c r="H313" s="1771"/>
      <c r="I313" s="1772"/>
      <c r="J313" s="1506" t="s">
        <v>2296</v>
      </c>
      <c r="K313" s="1705" t="s">
        <v>2297</v>
      </c>
      <c r="L313" s="1705" t="s">
        <v>2298</v>
      </c>
      <c r="M313" s="1794"/>
      <c r="N313" s="1718" t="s">
        <v>2</v>
      </c>
      <c r="O313" s="1753"/>
      <c r="P313" s="1834" t="s">
        <v>2184</v>
      </c>
    </row>
    <row r="314" spans="1:16" s="648" customFormat="1" ht="53.25" customHeight="1" x14ac:dyDescent="0.25">
      <c r="A314" s="644"/>
      <c r="B314" s="1681"/>
      <c r="C314" s="1684"/>
      <c r="D314" s="1780"/>
      <c r="E314" s="1780"/>
      <c r="F314" s="1780"/>
      <c r="G314" s="30" t="s">
        <v>610</v>
      </c>
      <c r="H314" s="51" t="s">
        <v>2309</v>
      </c>
      <c r="I314" s="39" t="s">
        <v>8</v>
      </c>
      <c r="J314" s="1793"/>
      <c r="K314" s="1775"/>
      <c r="L314" s="1775"/>
      <c r="M314" s="1795"/>
      <c r="N314" s="1768"/>
      <c r="O314" s="1754"/>
      <c r="P314" s="1945"/>
    </row>
    <row r="315" spans="1:16" s="648" customFormat="1" ht="36" customHeight="1" thickBot="1" x14ac:dyDescent="0.3">
      <c r="A315" s="644"/>
      <c r="B315" s="1682"/>
      <c r="C315" s="1685"/>
      <c r="D315" s="1740"/>
      <c r="E315" s="1740"/>
      <c r="F315" s="1740"/>
      <c r="G315" s="144" t="s">
        <v>426</v>
      </c>
      <c r="H315" s="196" t="s">
        <v>800</v>
      </c>
      <c r="I315" s="197" t="s">
        <v>848</v>
      </c>
      <c r="J315" s="1737"/>
      <c r="K315" s="1707"/>
      <c r="L315" s="1707"/>
      <c r="M315" s="1796"/>
      <c r="N315" s="1720"/>
      <c r="O315" s="1755"/>
      <c r="P315" s="1946"/>
    </row>
    <row r="316" spans="1:16" s="648" customFormat="1" ht="17.25" customHeight="1" thickBot="1" x14ac:dyDescent="0.3">
      <c r="A316" s="644"/>
      <c r="B316" s="1680" t="s">
        <v>2</v>
      </c>
      <c r="C316" s="1683" t="s">
        <v>2</v>
      </c>
      <c r="D316" s="2183"/>
      <c r="E316" s="2183"/>
      <c r="F316" s="2183"/>
      <c r="G316" s="2166" t="s">
        <v>4213</v>
      </c>
      <c r="H316" s="2167"/>
      <c r="I316" s="2168"/>
      <c r="J316" s="2169" t="s">
        <v>4155</v>
      </c>
      <c r="K316" s="2172" t="s">
        <v>4152</v>
      </c>
      <c r="L316" s="2172" t="s">
        <v>4153</v>
      </c>
      <c r="M316" s="2175"/>
      <c r="N316" s="2050" t="s">
        <v>2</v>
      </c>
      <c r="O316" s="1856"/>
      <c r="P316" s="2180" t="s">
        <v>2184</v>
      </c>
    </row>
    <row r="317" spans="1:16" s="648" customFormat="1" ht="51.75" customHeight="1" x14ac:dyDescent="0.25">
      <c r="A317" s="644"/>
      <c r="B317" s="1681"/>
      <c r="C317" s="1684"/>
      <c r="D317" s="1780"/>
      <c r="E317" s="1780"/>
      <c r="F317" s="1780"/>
      <c r="G317" s="1770" t="s">
        <v>4238</v>
      </c>
      <c r="H317" s="1771"/>
      <c r="I317" s="1772"/>
      <c r="J317" s="2170"/>
      <c r="K317" s="2173"/>
      <c r="L317" s="2173"/>
      <c r="M317" s="1795"/>
      <c r="N317" s="2177"/>
      <c r="O317" s="2178"/>
      <c r="P317" s="2181"/>
    </row>
    <row r="318" spans="1:16" s="648" customFormat="1" ht="53.25" customHeight="1" thickBot="1" x14ac:dyDescent="0.3">
      <c r="A318" s="644"/>
      <c r="B318" s="1682"/>
      <c r="C318" s="1685"/>
      <c r="D318" s="1780"/>
      <c r="E318" s="1780"/>
      <c r="F318" s="1780"/>
      <c r="G318" s="36" t="s">
        <v>610</v>
      </c>
      <c r="H318" s="1144" t="s">
        <v>4154</v>
      </c>
      <c r="I318" s="198" t="s">
        <v>8</v>
      </c>
      <c r="J318" s="2170"/>
      <c r="K318" s="2173"/>
      <c r="L318" s="2173"/>
      <c r="M318" s="1795"/>
      <c r="N318" s="2177"/>
      <c r="O318" s="2178"/>
      <c r="P318" s="2181"/>
    </row>
    <row r="319" spans="1:16" s="648" customFormat="1" ht="36" customHeight="1" thickBot="1" x14ac:dyDescent="0.3">
      <c r="A319" s="644"/>
      <c r="B319" s="1313"/>
      <c r="C319" s="1312"/>
      <c r="D319" s="2184"/>
      <c r="E319" s="2184"/>
      <c r="F319" s="2184"/>
      <c r="G319" s="591" t="s">
        <v>426</v>
      </c>
      <c r="H319" s="1145" t="s">
        <v>800</v>
      </c>
      <c r="I319" s="331" t="s">
        <v>848</v>
      </c>
      <c r="J319" s="2171"/>
      <c r="K319" s="2174"/>
      <c r="L319" s="2174"/>
      <c r="M319" s="2176"/>
      <c r="N319" s="2051"/>
      <c r="O319" s="2179"/>
      <c r="P319" s="2182"/>
    </row>
    <row r="320" spans="1:16" ht="20.25" customHeight="1" thickBot="1" x14ac:dyDescent="0.3">
      <c r="A320" s="747"/>
      <c r="B320" s="1776" t="s">
        <v>1592</v>
      </c>
      <c r="C320" s="1777"/>
      <c r="D320" s="1777"/>
      <c r="E320" s="1777"/>
      <c r="F320" s="1777"/>
      <c r="G320" s="1777"/>
      <c r="H320" s="1777"/>
      <c r="I320" s="1777"/>
      <c r="J320" s="1777"/>
      <c r="K320" s="1777"/>
      <c r="L320" s="1777"/>
      <c r="M320" s="1777"/>
      <c r="N320" s="1778"/>
      <c r="O320" s="754"/>
      <c r="P320" s="748"/>
    </row>
    <row r="321" spans="1:16" ht="24" customHeight="1" thickBot="1" x14ac:dyDescent="0.3">
      <c r="A321" s="186" t="s">
        <v>366</v>
      </c>
      <c r="B321" s="1765" t="s">
        <v>495</v>
      </c>
      <c r="C321" s="1766"/>
      <c r="D321" s="1766"/>
      <c r="E321" s="1766"/>
      <c r="F321" s="1766"/>
      <c r="G321" s="1766"/>
      <c r="H321" s="1766"/>
      <c r="I321" s="1766"/>
      <c r="J321" s="1766"/>
      <c r="K321" s="1766"/>
      <c r="L321" s="1766"/>
      <c r="M321" s="1766"/>
      <c r="N321" s="1767"/>
      <c r="O321" s="756"/>
      <c r="P321" s="752"/>
    </row>
    <row r="322" spans="1:16" ht="39" customHeight="1" x14ac:dyDescent="0.25">
      <c r="A322" s="182"/>
      <c r="B322" s="1683" t="s">
        <v>2</v>
      </c>
      <c r="C322" s="1703"/>
      <c r="D322" s="1703"/>
      <c r="E322" s="1703"/>
      <c r="F322" s="1703"/>
      <c r="G322" s="1784" t="s">
        <v>3947</v>
      </c>
      <c r="H322" s="1785"/>
      <c r="I322" s="1786"/>
      <c r="J322" s="1700" t="s">
        <v>3016</v>
      </c>
      <c r="K322" s="1696" t="s">
        <v>3014</v>
      </c>
      <c r="L322" s="1696" t="s">
        <v>3015</v>
      </c>
      <c r="M322" s="1773" t="s">
        <v>2</v>
      </c>
      <c r="N322" s="2022" t="s">
        <v>2</v>
      </c>
      <c r="O322" s="1791"/>
      <c r="P322" s="1826" t="s">
        <v>2327</v>
      </c>
    </row>
    <row r="323" spans="1:16" ht="36" customHeight="1" thickBot="1" x14ac:dyDescent="0.3">
      <c r="A323" s="182"/>
      <c r="B323" s="1685"/>
      <c r="C323" s="1704"/>
      <c r="D323" s="1704"/>
      <c r="E323" s="1704"/>
      <c r="F323" s="1704"/>
      <c r="G323" s="144" t="s">
        <v>496</v>
      </c>
      <c r="H323" s="357" t="s">
        <v>337</v>
      </c>
      <c r="I323" s="197" t="s">
        <v>4008</v>
      </c>
      <c r="J323" s="1702"/>
      <c r="K323" s="1697"/>
      <c r="L323" s="1697"/>
      <c r="M323" s="1774"/>
      <c r="N323" s="2023"/>
      <c r="O323" s="1792"/>
      <c r="P323" s="1827"/>
    </row>
    <row r="324" spans="1:16" ht="39" customHeight="1" thickBot="1" x14ac:dyDescent="0.3">
      <c r="A324" s="182"/>
      <c r="B324" s="1800" t="s">
        <v>2</v>
      </c>
      <c r="C324" s="1818"/>
      <c r="D324" s="1986"/>
      <c r="E324" s="1807"/>
      <c r="F324" s="1807"/>
      <c r="G324" s="1784" t="s">
        <v>4015</v>
      </c>
      <c r="H324" s="1785"/>
      <c r="I324" s="1786"/>
      <c r="J324" s="1802" t="s">
        <v>3923</v>
      </c>
      <c r="K324" s="2020" t="s">
        <v>3605</v>
      </c>
      <c r="L324" s="1988" t="s">
        <v>3903</v>
      </c>
      <c r="M324" s="1970" t="s">
        <v>2</v>
      </c>
      <c r="N324" s="2074" t="s">
        <v>2</v>
      </c>
      <c r="O324" s="1713" t="s">
        <v>2327</v>
      </c>
      <c r="P324" s="1789"/>
    </row>
    <row r="325" spans="1:16" ht="49.5" customHeight="1" thickBot="1" x14ac:dyDescent="0.3">
      <c r="A325" s="182"/>
      <c r="B325" s="1801"/>
      <c r="C325" s="1819"/>
      <c r="D325" s="1987"/>
      <c r="E325" s="1808"/>
      <c r="F325" s="1808"/>
      <c r="G325" s="193" t="s">
        <v>496</v>
      </c>
      <c r="H325" s="195" t="s">
        <v>3922</v>
      </c>
      <c r="I325" s="195" t="s">
        <v>4008</v>
      </c>
      <c r="J325" s="1803"/>
      <c r="K325" s="2021"/>
      <c r="L325" s="1989"/>
      <c r="M325" s="1971"/>
      <c r="N325" s="2075"/>
      <c r="O325" s="1714"/>
      <c r="P325" s="1790"/>
    </row>
    <row r="326" spans="1:16" ht="49.5" customHeight="1" thickBot="1" x14ac:dyDescent="0.3">
      <c r="A326" s="182"/>
      <c r="B326" s="1212"/>
      <c r="C326" s="1209"/>
      <c r="D326" s="1210"/>
      <c r="E326" s="1223" t="s">
        <v>2</v>
      </c>
      <c r="F326" s="1223" t="s">
        <v>2</v>
      </c>
      <c r="G326" s="193" t="s">
        <v>496</v>
      </c>
      <c r="H326" s="195" t="s">
        <v>3922</v>
      </c>
      <c r="I326" s="195" t="s">
        <v>4008</v>
      </c>
      <c r="J326" s="1224" t="s">
        <v>3923</v>
      </c>
      <c r="K326" s="1279" t="s">
        <v>3605</v>
      </c>
      <c r="L326" s="1225" t="s">
        <v>3903</v>
      </c>
      <c r="M326" s="1223" t="s">
        <v>2</v>
      </c>
      <c r="N326" s="1226" t="s">
        <v>2</v>
      </c>
      <c r="O326" s="1227" t="s">
        <v>2</v>
      </c>
      <c r="P326" s="931"/>
    </row>
    <row r="327" spans="1:16" ht="21" customHeight="1" thickBot="1" x14ac:dyDescent="0.3">
      <c r="A327" s="186" t="s">
        <v>84</v>
      </c>
      <c r="B327" s="1964" t="s">
        <v>202</v>
      </c>
      <c r="C327" s="1965"/>
      <c r="D327" s="1965"/>
      <c r="E327" s="1965"/>
      <c r="F327" s="1965"/>
      <c r="G327" s="1965"/>
      <c r="H327" s="1965"/>
      <c r="I327" s="1965"/>
      <c r="J327" s="1965"/>
      <c r="K327" s="1965"/>
      <c r="L327" s="1965"/>
      <c r="M327" s="1965"/>
      <c r="N327" s="1966"/>
      <c r="O327" s="756" t="s">
        <v>3924</v>
      </c>
      <c r="P327" s="752"/>
    </row>
    <row r="328" spans="1:16" ht="18.75" customHeight="1" thickBot="1" x14ac:dyDescent="0.3">
      <c r="A328" s="186" t="s">
        <v>95</v>
      </c>
      <c r="B328" s="1765" t="s">
        <v>210</v>
      </c>
      <c r="C328" s="1766"/>
      <c r="D328" s="1766"/>
      <c r="E328" s="1766"/>
      <c r="F328" s="1766"/>
      <c r="G328" s="1766"/>
      <c r="H328" s="1766"/>
      <c r="I328" s="1766"/>
      <c r="J328" s="1766"/>
      <c r="K328" s="1766"/>
      <c r="L328" s="1766"/>
      <c r="M328" s="1766"/>
      <c r="N328" s="1767"/>
      <c r="O328" s="756"/>
      <c r="P328" s="752"/>
    </row>
    <row r="329" spans="1:16" ht="39.75" customHeight="1" x14ac:dyDescent="0.25">
      <c r="A329" s="182"/>
      <c r="B329" s="1680" t="s">
        <v>2</v>
      </c>
      <c r="C329" s="1683" t="s">
        <v>2</v>
      </c>
      <c r="D329" s="1763"/>
      <c r="E329" s="1683" t="s">
        <v>2</v>
      </c>
      <c r="F329" s="1683" t="s">
        <v>2</v>
      </c>
      <c r="G329" s="193" t="s">
        <v>752</v>
      </c>
      <c r="H329" s="194" t="s">
        <v>343</v>
      </c>
      <c r="I329" s="195" t="s">
        <v>314</v>
      </c>
      <c r="J329" s="1506" t="s">
        <v>2033</v>
      </c>
      <c r="K329" s="1705" t="s">
        <v>2032</v>
      </c>
      <c r="L329" s="1705" t="s">
        <v>2034</v>
      </c>
      <c r="M329" s="1711" t="s">
        <v>2</v>
      </c>
      <c r="N329" s="1787" t="s">
        <v>2</v>
      </c>
      <c r="O329" s="1698" t="s">
        <v>2184</v>
      </c>
      <c r="P329" s="1939"/>
    </row>
    <row r="330" spans="1:16" ht="48.75" customHeight="1" thickBot="1" x14ac:dyDescent="0.3">
      <c r="A330" s="182"/>
      <c r="B330" s="1682"/>
      <c r="C330" s="1685"/>
      <c r="D330" s="1764"/>
      <c r="E330" s="1685"/>
      <c r="F330" s="1685"/>
      <c r="G330" s="144" t="s">
        <v>1973</v>
      </c>
      <c r="H330" s="196" t="s">
        <v>2035</v>
      </c>
      <c r="I330" s="144" t="s">
        <v>8</v>
      </c>
      <c r="J330" s="1813"/>
      <c r="K330" s="1707"/>
      <c r="L330" s="1769"/>
      <c r="M330" s="1712"/>
      <c r="N330" s="1788"/>
      <c r="O330" s="1699"/>
      <c r="P330" s="1799"/>
    </row>
    <row r="331" spans="1:16" ht="21" customHeight="1" thickBot="1" x14ac:dyDescent="0.3">
      <c r="A331" s="186" t="s">
        <v>84</v>
      </c>
      <c r="B331" s="1765" t="s">
        <v>202</v>
      </c>
      <c r="C331" s="1766"/>
      <c r="D331" s="1766"/>
      <c r="E331" s="1766"/>
      <c r="F331" s="1766"/>
      <c r="G331" s="1766"/>
      <c r="H331" s="1766"/>
      <c r="I331" s="1766"/>
      <c r="J331" s="1766"/>
      <c r="K331" s="1766"/>
      <c r="L331" s="1766"/>
      <c r="M331" s="1766"/>
      <c r="N331" s="1767"/>
      <c r="O331" s="756"/>
      <c r="P331" s="752"/>
    </row>
    <row r="332" spans="1:16" ht="18.75" customHeight="1" thickBot="1" x14ac:dyDescent="0.3">
      <c r="A332" s="182" t="s">
        <v>95</v>
      </c>
      <c r="B332" s="1765" t="s">
        <v>210</v>
      </c>
      <c r="C332" s="1766"/>
      <c r="D332" s="1766"/>
      <c r="E332" s="1766"/>
      <c r="F332" s="1766"/>
      <c r="G332" s="1766"/>
      <c r="H332" s="1766"/>
      <c r="I332" s="1766"/>
      <c r="J332" s="1766"/>
      <c r="K332" s="1766"/>
      <c r="L332" s="1766"/>
      <c r="M332" s="1766"/>
      <c r="N332" s="1767"/>
      <c r="O332" s="756"/>
      <c r="P332" s="752"/>
    </row>
    <row r="333" spans="1:16" ht="19.5" customHeight="1" thickBot="1" x14ac:dyDescent="0.3">
      <c r="A333" s="186" t="s">
        <v>97</v>
      </c>
      <c r="B333" s="1765" t="s">
        <v>219</v>
      </c>
      <c r="C333" s="1766"/>
      <c r="D333" s="1766"/>
      <c r="E333" s="1766"/>
      <c r="F333" s="1766"/>
      <c r="G333" s="1766"/>
      <c r="H333" s="1766"/>
      <c r="I333" s="1766"/>
      <c r="J333" s="1766"/>
      <c r="K333" s="1766"/>
      <c r="L333" s="1766"/>
      <c r="M333" s="1766"/>
      <c r="N333" s="1767"/>
      <c r="O333" s="756"/>
      <c r="P333" s="752"/>
    </row>
    <row r="334" spans="1:16" ht="39.75" customHeight="1" x14ac:dyDescent="0.25">
      <c r="A334" s="182"/>
      <c r="B334" s="1811"/>
      <c r="C334" s="1711" t="s">
        <v>2</v>
      </c>
      <c r="D334" s="1711" t="s">
        <v>2</v>
      </c>
      <c r="E334" s="1711" t="s">
        <v>2</v>
      </c>
      <c r="F334" s="1711" t="s">
        <v>2</v>
      </c>
      <c r="G334" s="30" t="s">
        <v>1973</v>
      </c>
      <c r="H334" s="2072" t="s">
        <v>2026</v>
      </c>
      <c r="I334" s="30" t="s">
        <v>8</v>
      </c>
      <c r="J334" s="1506" t="s">
        <v>2025</v>
      </c>
      <c r="K334" s="1705" t="s">
        <v>2024</v>
      </c>
      <c r="L334" s="1705" t="s">
        <v>2027</v>
      </c>
      <c r="M334" s="1711" t="s">
        <v>2</v>
      </c>
      <c r="N334" s="1787" t="s">
        <v>2</v>
      </c>
      <c r="O334" s="1698" t="s">
        <v>2184</v>
      </c>
      <c r="P334" s="1797"/>
    </row>
    <row r="335" spans="1:16" ht="39.75" customHeight="1" thickBot="1" x14ac:dyDescent="0.3">
      <c r="A335" s="182"/>
      <c r="B335" s="1812"/>
      <c r="C335" s="1712"/>
      <c r="D335" s="1712"/>
      <c r="E335" s="1712"/>
      <c r="F335" s="1712"/>
      <c r="G335" s="144" t="s">
        <v>450</v>
      </c>
      <c r="H335" s="2073"/>
      <c r="I335" s="196" t="s">
        <v>8</v>
      </c>
      <c r="J335" s="1737"/>
      <c r="K335" s="1707"/>
      <c r="L335" s="1707"/>
      <c r="M335" s="1712"/>
      <c r="N335" s="1788"/>
      <c r="O335" s="1699"/>
      <c r="P335" s="1799"/>
    </row>
    <row r="336" spans="1:16" ht="39.75" customHeight="1" thickBot="1" x14ac:dyDescent="0.3">
      <c r="A336" s="182"/>
      <c r="B336" s="891"/>
      <c r="C336" s="863" t="s">
        <v>2</v>
      </c>
      <c r="D336" s="863" t="s">
        <v>2</v>
      </c>
      <c r="E336" s="863" t="s">
        <v>2</v>
      </c>
      <c r="F336" s="863" t="s">
        <v>2</v>
      </c>
      <c r="G336" s="144" t="s">
        <v>450</v>
      </c>
      <c r="H336" s="196" t="s">
        <v>2035</v>
      </c>
      <c r="I336" s="196" t="s">
        <v>8</v>
      </c>
      <c r="J336" s="195" t="s">
        <v>2251</v>
      </c>
      <c r="K336" s="890" t="s">
        <v>2237</v>
      </c>
      <c r="L336" s="890" t="s">
        <v>2238</v>
      </c>
      <c r="M336" s="863" t="s">
        <v>2</v>
      </c>
      <c r="N336" s="864" t="s">
        <v>2</v>
      </c>
      <c r="O336" s="853" t="s">
        <v>2184</v>
      </c>
      <c r="P336" s="860"/>
    </row>
    <row r="337" spans="1:16" ht="21" customHeight="1" thickBot="1" x14ac:dyDescent="0.3">
      <c r="A337" s="186" t="s">
        <v>84</v>
      </c>
      <c r="B337" s="1765" t="s">
        <v>202</v>
      </c>
      <c r="C337" s="1766"/>
      <c r="D337" s="1766"/>
      <c r="E337" s="1766"/>
      <c r="F337" s="1766"/>
      <c r="G337" s="1766"/>
      <c r="H337" s="1766"/>
      <c r="I337" s="1766"/>
      <c r="J337" s="1766"/>
      <c r="K337" s="1766"/>
      <c r="L337" s="1766"/>
      <c r="M337" s="1766"/>
      <c r="N337" s="1767"/>
      <c r="O337" s="756"/>
      <c r="P337" s="752"/>
    </row>
    <row r="338" spans="1:16" ht="19.5" customHeight="1" thickBot="1" x14ac:dyDescent="0.3">
      <c r="A338" s="186" t="s">
        <v>97</v>
      </c>
      <c r="B338" s="1765" t="s">
        <v>219</v>
      </c>
      <c r="C338" s="1766"/>
      <c r="D338" s="1766"/>
      <c r="E338" s="1766"/>
      <c r="F338" s="1766"/>
      <c r="G338" s="1766"/>
      <c r="H338" s="1766"/>
      <c r="I338" s="1766"/>
      <c r="J338" s="1766"/>
      <c r="K338" s="1766"/>
      <c r="L338" s="1766"/>
      <c r="M338" s="1766"/>
      <c r="N338" s="1767"/>
      <c r="O338" s="756"/>
      <c r="P338" s="752"/>
    </row>
    <row r="339" spans="1:16" ht="39.75" customHeight="1" x14ac:dyDescent="0.25">
      <c r="A339" s="182"/>
      <c r="B339" s="1811"/>
      <c r="C339" s="1711" t="s">
        <v>2</v>
      </c>
      <c r="D339" s="1711" t="s">
        <v>2</v>
      </c>
      <c r="E339" s="1763"/>
      <c r="F339" s="1763"/>
      <c r="G339" s="30" t="s">
        <v>451</v>
      </c>
      <c r="H339" s="51" t="s">
        <v>319</v>
      </c>
      <c r="I339" s="39" t="s">
        <v>319</v>
      </c>
      <c r="J339" s="1506" t="s">
        <v>1924</v>
      </c>
      <c r="K339" s="1696" t="s">
        <v>1925</v>
      </c>
      <c r="L339" s="1696" t="s">
        <v>1926</v>
      </c>
      <c r="M339" s="1711" t="s">
        <v>2</v>
      </c>
      <c r="N339" s="1787" t="s">
        <v>2</v>
      </c>
      <c r="O339" s="1698" t="s">
        <v>2184</v>
      </c>
      <c r="P339" s="1781"/>
    </row>
    <row r="340" spans="1:16" ht="36" customHeight="1" thickBot="1" x14ac:dyDescent="0.3">
      <c r="A340" s="182"/>
      <c r="B340" s="1812"/>
      <c r="C340" s="1712"/>
      <c r="D340" s="1712"/>
      <c r="E340" s="1764"/>
      <c r="F340" s="1764"/>
      <c r="G340" s="144" t="s">
        <v>452</v>
      </c>
      <c r="H340" s="196" t="s">
        <v>800</v>
      </c>
      <c r="I340" s="197" t="s">
        <v>1884</v>
      </c>
      <c r="J340" s="1737"/>
      <c r="K340" s="1697"/>
      <c r="L340" s="1697"/>
      <c r="M340" s="1712"/>
      <c r="N340" s="1788"/>
      <c r="O340" s="1699"/>
      <c r="P340" s="1783"/>
    </row>
    <row r="341" spans="1:16" ht="21" customHeight="1" thickBot="1" x14ac:dyDescent="0.3">
      <c r="A341" s="186" t="s">
        <v>84</v>
      </c>
      <c r="B341" s="1765" t="s">
        <v>202</v>
      </c>
      <c r="C341" s="1766"/>
      <c r="D341" s="1766"/>
      <c r="E341" s="1766"/>
      <c r="F341" s="1766"/>
      <c r="G341" s="1766"/>
      <c r="H341" s="1766"/>
      <c r="I341" s="1766"/>
      <c r="J341" s="1766"/>
      <c r="K341" s="1766"/>
      <c r="L341" s="1766"/>
      <c r="M341" s="1766"/>
      <c r="N341" s="1767"/>
      <c r="O341" s="756"/>
      <c r="P341" s="752"/>
    </row>
    <row r="342" spans="1:16" ht="19.5" customHeight="1" thickBot="1" x14ac:dyDescent="0.3">
      <c r="A342" s="186" t="s">
        <v>101</v>
      </c>
      <c r="B342" s="1765" t="s">
        <v>221</v>
      </c>
      <c r="C342" s="1766"/>
      <c r="D342" s="1766"/>
      <c r="E342" s="1766"/>
      <c r="F342" s="1766"/>
      <c r="G342" s="1766"/>
      <c r="H342" s="1766"/>
      <c r="I342" s="1766"/>
      <c r="J342" s="1766"/>
      <c r="K342" s="1766"/>
      <c r="L342" s="1766"/>
      <c r="M342" s="1766"/>
      <c r="N342" s="1767"/>
      <c r="O342" s="756"/>
      <c r="P342" s="752"/>
    </row>
    <row r="343" spans="1:16" ht="19.5" customHeight="1" thickBot="1" x14ac:dyDescent="0.3">
      <c r="A343" s="186" t="s">
        <v>366</v>
      </c>
      <c r="B343" s="1765" t="s">
        <v>495</v>
      </c>
      <c r="C343" s="1766"/>
      <c r="D343" s="1766"/>
      <c r="E343" s="1766"/>
      <c r="F343" s="1766"/>
      <c r="G343" s="1766"/>
      <c r="H343" s="1766"/>
      <c r="I343" s="1766"/>
      <c r="J343" s="1766"/>
      <c r="K343" s="1766"/>
      <c r="L343" s="1766"/>
      <c r="M343" s="1766"/>
      <c r="N343" s="1767"/>
      <c r="O343" s="756"/>
      <c r="P343" s="752"/>
    </row>
    <row r="344" spans="1:16" ht="39.75" customHeight="1" x14ac:dyDescent="0.25">
      <c r="A344" s="182"/>
      <c r="B344" s="1811"/>
      <c r="C344" s="1711" t="s">
        <v>2</v>
      </c>
      <c r="D344" s="1711" t="s">
        <v>2</v>
      </c>
      <c r="E344" s="1763"/>
      <c r="F344" s="1763"/>
      <c r="G344" s="30" t="s">
        <v>486</v>
      </c>
      <c r="H344" s="51" t="s">
        <v>335</v>
      </c>
      <c r="I344" s="39" t="s">
        <v>334</v>
      </c>
      <c r="J344" s="1506" t="s">
        <v>1909</v>
      </c>
      <c r="K344" s="1696" t="s">
        <v>1972</v>
      </c>
      <c r="L344" s="1696" t="s">
        <v>1910</v>
      </c>
      <c r="M344" s="1711" t="s">
        <v>2</v>
      </c>
      <c r="N344" s="1787" t="s">
        <v>2</v>
      </c>
      <c r="O344" s="1698" t="s">
        <v>2184</v>
      </c>
      <c r="P344" s="1781"/>
    </row>
    <row r="345" spans="1:16" ht="36" customHeight="1" thickBot="1" x14ac:dyDescent="0.3">
      <c r="A345" s="182"/>
      <c r="B345" s="1812"/>
      <c r="C345" s="1712"/>
      <c r="D345" s="1712"/>
      <c r="E345" s="1764"/>
      <c r="F345" s="1764"/>
      <c r="G345" s="144" t="s">
        <v>986</v>
      </c>
      <c r="H345" s="196" t="s">
        <v>800</v>
      </c>
      <c r="I345" s="197" t="s">
        <v>963</v>
      </c>
      <c r="J345" s="1737"/>
      <c r="K345" s="1697"/>
      <c r="L345" s="1697"/>
      <c r="M345" s="1712"/>
      <c r="N345" s="1788"/>
      <c r="O345" s="1699"/>
      <c r="P345" s="1783"/>
    </row>
    <row r="346" spans="1:16" ht="39.75" customHeight="1" x14ac:dyDescent="0.25">
      <c r="A346" s="182"/>
      <c r="B346" s="1811"/>
      <c r="C346" s="1711" t="s">
        <v>2</v>
      </c>
      <c r="D346" s="1711" t="s">
        <v>2</v>
      </c>
      <c r="E346" s="1711" t="s">
        <v>2</v>
      </c>
      <c r="F346" s="1763"/>
      <c r="G346" s="30" t="s">
        <v>486</v>
      </c>
      <c r="H346" s="51" t="s">
        <v>2011</v>
      </c>
      <c r="I346" s="39" t="s">
        <v>334</v>
      </c>
      <c r="J346" s="1506" t="s">
        <v>2008</v>
      </c>
      <c r="K346" s="1705" t="s">
        <v>2009</v>
      </c>
      <c r="L346" s="1705" t="s">
        <v>2010</v>
      </c>
      <c r="M346" s="1711" t="s">
        <v>2</v>
      </c>
      <c r="N346" s="1787" t="s">
        <v>2</v>
      </c>
      <c r="O346" s="1698" t="s">
        <v>2184</v>
      </c>
      <c r="P346" s="1939"/>
    </row>
    <row r="347" spans="1:16" ht="36" customHeight="1" thickBot="1" x14ac:dyDescent="0.3">
      <c r="A347" s="182"/>
      <c r="B347" s="1812"/>
      <c r="C347" s="1712"/>
      <c r="D347" s="1712"/>
      <c r="E347" s="1712"/>
      <c r="F347" s="1764"/>
      <c r="G347" s="144" t="s">
        <v>986</v>
      </c>
      <c r="H347" s="196" t="s">
        <v>2007</v>
      </c>
      <c r="I347" s="197" t="s">
        <v>963</v>
      </c>
      <c r="J347" s="1737"/>
      <c r="K347" s="1707"/>
      <c r="L347" s="1707"/>
      <c r="M347" s="1712"/>
      <c r="N347" s="1788"/>
      <c r="O347" s="1699"/>
      <c r="P347" s="1799"/>
    </row>
    <row r="348" spans="1:16" ht="36" customHeight="1" thickBot="1" x14ac:dyDescent="0.3">
      <c r="A348" s="182"/>
      <c r="B348" s="871" t="s">
        <v>2</v>
      </c>
      <c r="C348" s="863" t="s">
        <v>2</v>
      </c>
      <c r="D348" s="863" t="s">
        <v>2</v>
      </c>
      <c r="E348" s="894"/>
      <c r="F348" s="894"/>
      <c r="G348" s="144" t="s">
        <v>433</v>
      </c>
      <c r="H348" s="196" t="s">
        <v>800</v>
      </c>
      <c r="I348" s="197" t="s">
        <v>1911</v>
      </c>
      <c r="J348" s="195" t="s">
        <v>1912</v>
      </c>
      <c r="K348" s="893" t="s">
        <v>1913</v>
      </c>
      <c r="L348" s="893" t="s">
        <v>1914</v>
      </c>
      <c r="M348" s="863" t="s">
        <v>2</v>
      </c>
      <c r="N348" s="864" t="s">
        <v>2</v>
      </c>
      <c r="O348" s="892"/>
      <c r="P348" s="854" t="s">
        <v>2934</v>
      </c>
    </row>
    <row r="349" spans="1:16" ht="39.75" customHeight="1" x14ac:dyDescent="0.25">
      <c r="A349" s="182"/>
      <c r="B349" s="1809"/>
      <c r="C349" s="1711" t="s">
        <v>2</v>
      </c>
      <c r="D349" s="1711" t="s">
        <v>2</v>
      </c>
      <c r="E349" s="1761"/>
      <c r="F349" s="1761"/>
      <c r="G349" s="30" t="s">
        <v>451</v>
      </c>
      <c r="H349" s="51" t="s">
        <v>319</v>
      </c>
      <c r="I349" s="39" t="s">
        <v>319</v>
      </c>
      <c r="J349" s="1506" t="s">
        <v>1915</v>
      </c>
      <c r="K349" s="1705" t="s">
        <v>1916</v>
      </c>
      <c r="L349" s="1705" t="s">
        <v>1917</v>
      </c>
      <c r="M349" s="1711" t="s">
        <v>2</v>
      </c>
      <c r="N349" s="1787" t="s">
        <v>2</v>
      </c>
      <c r="O349" s="1841" t="s">
        <v>2184</v>
      </c>
      <c r="P349" s="1940"/>
    </row>
    <row r="350" spans="1:16" ht="36" customHeight="1" thickBot="1" x14ac:dyDescent="0.3">
      <c r="A350" s="182"/>
      <c r="B350" s="1810"/>
      <c r="C350" s="1712"/>
      <c r="D350" s="1712"/>
      <c r="E350" s="1762"/>
      <c r="F350" s="1762"/>
      <c r="G350" s="144" t="s">
        <v>453</v>
      </c>
      <c r="H350" s="196" t="s">
        <v>2164</v>
      </c>
      <c r="I350" s="197" t="s">
        <v>342</v>
      </c>
      <c r="J350" s="1737"/>
      <c r="K350" s="1707"/>
      <c r="L350" s="1707"/>
      <c r="M350" s="1712"/>
      <c r="N350" s="1788"/>
      <c r="O350" s="1842"/>
      <c r="P350" s="1941"/>
    </row>
    <row r="351" spans="1:16" ht="45" customHeight="1" x14ac:dyDescent="0.25">
      <c r="A351" s="182"/>
      <c r="B351" s="1976"/>
      <c r="C351" s="1683" t="s">
        <v>2</v>
      </c>
      <c r="D351" s="1683" t="s">
        <v>2</v>
      </c>
      <c r="E351" s="1708"/>
      <c r="F351" s="1708"/>
      <c r="G351" s="30" t="s">
        <v>451</v>
      </c>
      <c r="H351" s="51" t="s">
        <v>319</v>
      </c>
      <c r="I351" s="39" t="s">
        <v>319</v>
      </c>
      <c r="J351" s="1506" t="s">
        <v>2231</v>
      </c>
      <c r="K351" s="1705" t="s">
        <v>2233</v>
      </c>
      <c r="L351" s="1705" t="s">
        <v>2234</v>
      </c>
      <c r="M351" s="1683" t="s">
        <v>2</v>
      </c>
      <c r="N351" s="1718" t="s">
        <v>2</v>
      </c>
      <c r="O351" s="1698" t="s">
        <v>2184</v>
      </c>
      <c r="P351" s="1781"/>
    </row>
    <row r="352" spans="1:16" ht="45" customHeight="1" x14ac:dyDescent="0.25">
      <c r="A352" s="182"/>
      <c r="B352" s="1977"/>
      <c r="C352" s="1684"/>
      <c r="D352" s="1684"/>
      <c r="E352" s="1709"/>
      <c r="F352" s="1980"/>
      <c r="G352" s="30" t="s">
        <v>496</v>
      </c>
      <c r="H352" s="39" t="s">
        <v>4016</v>
      </c>
      <c r="I352" s="39" t="s">
        <v>4008</v>
      </c>
      <c r="J352" s="1793"/>
      <c r="K352" s="1775"/>
      <c r="L352" s="1775"/>
      <c r="M352" s="1684"/>
      <c r="N352" s="1768"/>
      <c r="O352" s="1759"/>
      <c r="P352" s="1782"/>
    </row>
    <row r="353" spans="1:16" ht="45" customHeight="1" thickBot="1" x14ac:dyDescent="0.3">
      <c r="A353" s="182"/>
      <c r="B353" s="1977"/>
      <c r="C353" s="1684"/>
      <c r="D353" s="1684"/>
      <c r="E353" s="1709"/>
      <c r="F353" s="1980"/>
      <c r="G353" s="144" t="s">
        <v>457</v>
      </c>
      <c r="H353" s="30" t="s">
        <v>3952</v>
      </c>
      <c r="I353" s="30" t="s">
        <v>744</v>
      </c>
      <c r="J353" s="1793"/>
      <c r="K353" s="1775"/>
      <c r="L353" s="1775"/>
      <c r="M353" s="1684"/>
      <c r="N353" s="1768"/>
      <c r="O353" s="1759"/>
      <c r="P353" s="1782"/>
    </row>
    <row r="354" spans="1:16" ht="50.25" customHeight="1" thickBot="1" x14ac:dyDescent="0.3">
      <c r="A354" s="182"/>
      <c r="B354" s="1978"/>
      <c r="C354" s="1685"/>
      <c r="D354" s="1685"/>
      <c r="E354" s="1710"/>
      <c r="F354" s="1710"/>
      <c r="G354" s="144" t="s">
        <v>2398</v>
      </c>
      <c r="H354" s="196" t="s">
        <v>800</v>
      </c>
      <c r="I354" s="197" t="s">
        <v>20</v>
      </c>
      <c r="J354" s="1737"/>
      <c r="K354" s="1707"/>
      <c r="L354" s="1707"/>
      <c r="M354" s="1685"/>
      <c r="N354" s="1720"/>
      <c r="O354" s="1699"/>
      <c r="P354" s="1783"/>
    </row>
    <row r="355" spans="1:16" ht="45" customHeight="1" x14ac:dyDescent="0.25">
      <c r="A355" s="182"/>
      <c r="B355" s="1976"/>
      <c r="C355" s="1683" t="s">
        <v>2</v>
      </c>
      <c r="D355" s="1683" t="s">
        <v>2</v>
      </c>
      <c r="E355" s="1708"/>
      <c r="F355" s="1708"/>
      <c r="G355" s="30" t="s">
        <v>451</v>
      </c>
      <c r="H355" s="51" t="s">
        <v>319</v>
      </c>
      <c r="I355" s="39" t="s">
        <v>319</v>
      </c>
      <c r="J355" s="1506" t="s">
        <v>2232</v>
      </c>
      <c r="K355" s="1705" t="s">
        <v>2235</v>
      </c>
      <c r="L355" s="1705" t="s">
        <v>2236</v>
      </c>
      <c r="M355" s="1683" t="s">
        <v>2</v>
      </c>
      <c r="N355" s="1718" t="s">
        <v>2</v>
      </c>
      <c r="O355" s="1698" t="s">
        <v>2184</v>
      </c>
      <c r="P355" s="1954"/>
    </row>
    <row r="356" spans="1:16" ht="45" customHeight="1" x14ac:dyDescent="0.25">
      <c r="A356" s="182"/>
      <c r="B356" s="1977"/>
      <c r="C356" s="1684"/>
      <c r="D356" s="1684"/>
      <c r="E356" s="1709"/>
      <c r="F356" s="1709"/>
      <c r="G356" s="30" t="s">
        <v>496</v>
      </c>
      <c r="H356" s="39" t="s">
        <v>4016</v>
      </c>
      <c r="I356" s="39" t="s">
        <v>4008</v>
      </c>
      <c r="J356" s="1793"/>
      <c r="K356" s="1775"/>
      <c r="L356" s="1775"/>
      <c r="M356" s="1684"/>
      <c r="N356" s="1768"/>
      <c r="O356" s="1759"/>
      <c r="P356" s="1955"/>
    </row>
    <row r="357" spans="1:16" ht="45" customHeight="1" thickBot="1" x14ac:dyDescent="0.3">
      <c r="A357" s="182"/>
      <c r="B357" s="1977"/>
      <c r="C357" s="1684"/>
      <c r="D357" s="1684"/>
      <c r="E357" s="1709"/>
      <c r="F357" s="1709"/>
      <c r="G357" s="144" t="s">
        <v>457</v>
      </c>
      <c r="H357" s="30" t="s">
        <v>3952</v>
      </c>
      <c r="I357" s="30" t="s">
        <v>744</v>
      </c>
      <c r="J357" s="1793"/>
      <c r="K357" s="1775"/>
      <c r="L357" s="1775"/>
      <c r="M357" s="1684"/>
      <c r="N357" s="1768"/>
      <c r="O357" s="1759"/>
      <c r="P357" s="1955"/>
    </row>
    <row r="358" spans="1:16" ht="50.25" customHeight="1" thickBot="1" x14ac:dyDescent="0.3">
      <c r="A358" s="182"/>
      <c r="B358" s="1978"/>
      <c r="C358" s="1685"/>
      <c r="D358" s="1685"/>
      <c r="E358" s="1710"/>
      <c r="F358" s="1710"/>
      <c r="G358" s="144" t="s">
        <v>2402</v>
      </c>
      <c r="H358" s="196" t="s">
        <v>800</v>
      </c>
      <c r="I358" s="197" t="s">
        <v>20</v>
      </c>
      <c r="J358" s="1737"/>
      <c r="K358" s="1707"/>
      <c r="L358" s="1707"/>
      <c r="M358" s="1685"/>
      <c r="N358" s="1720"/>
      <c r="O358" s="1699"/>
      <c r="P358" s="1956"/>
    </row>
    <row r="359" spans="1:16" ht="45" customHeight="1" x14ac:dyDescent="0.25">
      <c r="A359" s="182"/>
      <c r="B359" s="1976"/>
      <c r="C359" s="1683" t="s">
        <v>2</v>
      </c>
      <c r="D359" s="1683" t="s">
        <v>2</v>
      </c>
      <c r="E359" s="1708"/>
      <c r="F359" s="1708"/>
      <c r="G359" s="30" t="s">
        <v>451</v>
      </c>
      <c r="H359" s="51" t="s">
        <v>319</v>
      </c>
      <c r="I359" s="39" t="s">
        <v>319</v>
      </c>
      <c r="J359" s="1700" t="s">
        <v>3009</v>
      </c>
      <c r="K359" s="1696" t="s">
        <v>2233</v>
      </c>
      <c r="L359" s="1696" t="s">
        <v>2234</v>
      </c>
      <c r="M359" s="1725" t="s">
        <v>2</v>
      </c>
      <c r="N359" s="1715" t="s">
        <v>2</v>
      </c>
      <c r="O359" s="1791" t="s">
        <v>2184</v>
      </c>
      <c r="P359" s="1949"/>
    </row>
    <row r="360" spans="1:16" ht="45" customHeight="1" x14ac:dyDescent="0.25">
      <c r="A360" s="182"/>
      <c r="B360" s="1977"/>
      <c r="C360" s="1684"/>
      <c r="D360" s="1684"/>
      <c r="E360" s="1709"/>
      <c r="F360" s="1980"/>
      <c r="G360" s="30" t="s">
        <v>496</v>
      </c>
      <c r="H360" s="39" t="s">
        <v>341</v>
      </c>
      <c r="I360" s="39" t="s">
        <v>4008</v>
      </c>
      <c r="J360" s="1701"/>
      <c r="K360" s="1979"/>
      <c r="L360" s="1979"/>
      <c r="M360" s="1981"/>
      <c r="N360" s="1716"/>
      <c r="O360" s="1947"/>
      <c r="P360" s="1950"/>
    </row>
    <row r="361" spans="1:16" ht="45" customHeight="1" x14ac:dyDescent="0.25">
      <c r="A361" s="182"/>
      <c r="B361" s="1977"/>
      <c r="C361" s="1684"/>
      <c r="D361" s="1684"/>
      <c r="E361" s="1709"/>
      <c r="F361" s="1980"/>
      <c r="G361" s="30" t="s">
        <v>497</v>
      </c>
      <c r="H361" s="39" t="s">
        <v>3013</v>
      </c>
      <c r="I361" s="39" t="s">
        <v>575</v>
      </c>
      <c r="J361" s="1701"/>
      <c r="K361" s="1979"/>
      <c r="L361" s="1979"/>
      <c r="M361" s="1981"/>
      <c r="N361" s="1716"/>
      <c r="O361" s="1947"/>
      <c r="P361" s="1950"/>
    </row>
    <row r="362" spans="1:16" ht="45" customHeight="1" thickBot="1" x14ac:dyDescent="0.3">
      <c r="A362" s="182"/>
      <c r="B362" s="1977"/>
      <c r="C362" s="1684"/>
      <c r="D362" s="1684"/>
      <c r="E362" s="1709"/>
      <c r="F362" s="1980"/>
      <c r="G362" s="144" t="s">
        <v>457</v>
      </c>
      <c r="H362" s="30" t="s">
        <v>3952</v>
      </c>
      <c r="I362" s="30" t="s">
        <v>744</v>
      </c>
      <c r="J362" s="1701"/>
      <c r="K362" s="1979"/>
      <c r="L362" s="1979"/>
      <c r="M362" s="1981"/>
      <c r="N362" s="1716"/>
      <c r="O362" s="1947"/>
      <c r="P362" s="1950"/>
    </row>
    <row r="363" spans="1:16" ht="50.25" customHeight="1" thickBot="1" x14ac:dyDescent="0.3">
      <c r="A363" s="182"/>
      <c r="B363" s="1978"/>
      <c r="C363" s="1685"/>
      <c r="D363" s="1685"/>
      <c r="E363" s="1710"/>
      <c r="F363" s="1710"/>
      <c r="G363" s="144" t="s">
        <v>2398</v>
      </c>
      <c r="H363" s="196" t="s">
        <v>800</v>
      </c>
      <c r="I363" s="197" t="s">
        <v>20</v>
      </c>
      <c r="J363" s="1702"/>
      <c r="K363" s="1697"/>
      <c r="L363" s="1697"/>
      <c r="M363" s="1728"/>
      <c r="N363" s="1717"/>
      <c r="O363" s="1922"/>
      <c r="P363" s="1951"/>
    </row>
    <row r="364" spans="1:16" ht="45" customHeight="1" x14ac:dyDescent="0.25">
      <c r="A364" s="182"/>
      <c r="B364" s="1976"/>
      <c r="C364" s="1683" t="s">
        <v>2</v>
      </c>
      <c r="D364" s="1683" t="s">
        <v>2</v>
      </c>
      <c r="E364" s="1708"/>
      <c r="F364" s="1708"/>
      <c r="G364" s="30" t="s">
        <v>451</v>
      </c>
      <c r="H364" s="51" t="s">
        <v>319</v>
      </c>
      <c r="I364" s="39" t="s">
        <v>319</v>
      </c>
      <c r="J364" s="1700" t="s">
        <v>3010</v>
      </c>
      <c r="K364" s="1696" t="s">
        <v>2235</v>
      </c>
      <c r="L364" s="1696" t="s">
        <v>2236</v>
      </c>
      <c r="M364" s="1725" t="s">
        <v>2</v>
      </c>
      <c r="N364" s="1715" t="s">
        <v>2</v>
      </c>
      <c r="O364" s="1791" t="s">
        <v>2184</v>
      </c>
      <c r="P364" s="1952"/>
    </row>
    <row r="365" spans="1:16" ht="45" customHeight="1" x14ac:dyDescent="0.25">
      <c r="A365" s="182"/>
      <c r="B365" s="1977"/>
      <c r="C365" s="1684"/>
      <c r="D365" s="1684"/>
      <c r="E365" s="1709"/>
      <c r="F365" s="1709"/>
      <c r="G365" s="30" t="s">
        <v>496</v>
      </c>
      <c r="H365" s="39" t="s">
        <v>341</v>
      </c>
      <c r="I365" s="39" t="s">
        <v>4008</v>
      </c>
      <c r="J365" s="1701"/>
      <c r="K365" s="1979"/>
      <c r="L365" s="1979"/>
      <c r="M365" s="1981"/>
      <c r="N365" s="1716"/>
      <c r="O365" s="1947"/>
      <c r="P365" s="1950"/>
    </row>
    <row r="366" spans="1:16" ht="45" customHeight="1" x14ac:dyDescent="0.25">
      <c r="A366" s="182"/>
      <c r="B366" s="1977"/>
      <c r="C366" s="1684"/>
      <c r="D366" s="1684"/>
      <c r="E366" s="1709"/>
      <c r="F366" s="1709"/>
      <c r="G366" s="30" t="s">
        <v>497</v>
      </c>
      <c r="H366" s="39" t="s">
        <v>3013</v>
      </c>
      <c r="I366" s="39" t="s">
        <v>575</v>
      </c>
      <c r="J366" s="1701"/>
      <c r="K366" s="1979"/>
      <c r="L366" s="1979"/>
      <c r="M366" s="1981"/>
      <c r="N366" s="1716"/>
      <c r="O366" s="1947"/>
      <c r="P366" s="1950"/>
    </row>
    <row r="367" spans="1:16" ht="45" customHeight="1" thickBot="1" x14ac:dyDescent="0.3">
      <c r="A367" s="182"/>
      <c r="B367" s="1977"/>
      <c r="C367" s="1684"/>
      <c r="D367" s="1684"/>
      <c r="E367" s="1709"/>
      <c r="F367" s="1709"/>
      <c r="G367" s="144" t="s">
        <v>457</v>
      </c>
      <c r="H367" s="30" t="s">
        <v>3952</v>
      </c>
      <c r="I367" s="30" t="s">
        <v>744</v>
      </c>
      <c r="J367" s="1701"/>
      <c r="K367" s="1979"/>
      <c r="L367" s="1979"/>
      <c r="M367" s="1981"/>
      <c r="N367" s="1716"/>
      <c r="O367" s="1947"/>
      <c r="P367" s="1950"/>
    </row>
    <row r="368" spans="1:16" ht="50.25" customHeight="1" thickBot="1" x14ac:dyDescent="0.3">
      <c r="A368" s="182"/>
      <c r="B368" s="1978"/>
      <c r="C368" s="1685"/>
      <c r="D368" s="1685"/>
      <c r="E368" s="1710"/>
      <c r="F368" s="1710"/>
      <c r="G368" s="144" t="s">
        <v>2402</v>
      </c>
      <c r="H368" s="196" t="s">
        <v>800</v>
      </c>
      <c r="I368" s="197" t="s">
        <v>20</v>
      </c>
      <c r="J368" s="1702"/>
      <c r="K368" s="1697"/>
      <c r="L368" s="1697"/>
      <c r="M368" s="1728"/>
      <c r="N368" s="1717"/>
      <c r="O368" s="1922"/>
      <c r="P368" s="1953"/>
    </row>
    <row r="369" spans="1:16" ht="45" customHeight="1" x14ac:dyDescent="0.25">
      <c r="A369" s="182"/>
      <c r="B369" s="1976"/>
      <c r="C369" s="1683" t="s">
        <v>2</v>
      </c>
      <c r="D369" s="1683" t="s">
        <v>2</v>
      </c>
      <c r="E369" s="1708"/>
      <c r="F369" s="1708"/>
      <c r="G369" s="30" t="s">
        <v>451</v>
      </c>
      <c r="H369" s="51" t="s">
        <v>319</v>
      </c>
      <c r="I369" s="39" t="s">
        <v>319</v>
      </c>
      <c r="J369" s="1700" t="s">
        <v>3011</v>
      </c>
      <c r="K369" s="1696" t="s">
        <v>2233</v>
      </c>
      <c r="L369" s="1696" t="s">
        <v>2234</v>
      </c>
      <c r="M369" s="1725" t="s">
        <v>2</v>
      </c>
      <c r="N369" s="1715" t="s">
        <v>2</v>
      </c>
      <c r="O369" s="1873"/>
      <c r="P369" s="1873" t="s">
        <v>2184</v>
      </c>
    </row>
    <row r="370" spans="1:16" ht="45" customHeight="1" x14ac:dyDescent="0.25">
      <c r="A370" s="182"/>
      <c r="B370" s="1977"/>
      <c r="C370" s="1684"/>
      <c r="D370" s="1684"/>
      <c r="E370" s="1709"/>
      <c r="F370" s="1980"/>
      <c r="G370" s="30" t="s">
        <v>496</v>
      </c>
      <c r="H370" s="39" t="s">
        <v>341</v>
      </c>
      <c r="I370" s="39" t="s">
        <v>4008</v>
      </c>
      <c r="J370" s="1701"/>
      <c r="K370" s="1979"/>
      <c r="L370" s="1979"/>
      <c r="M370" s="1981"/>
      <c r="N370" s="1716"/>
      <c r="O370" s="1947"/>
      <c r="P370" s="1947"/>
    </row>
    <row r="371" spans="1:16" ht="45" customHeight="1" x14ac:dyDescent="0.25">
      <c r="A371" s="182"/>
      <c r="B371" s="1977"/>
      <c r="C371" s="1684"/>
      <c r="D371" s="1684"/>
      <c r="E371" s="1709"/>
      <c r="F371" s="1980"/>
      <c r="G371" s="30" t="s">
        <v>497</v>
      </c>
      <c r="H371" s="198" t="s">
        <v>645</v>
      </c>
      <c r="I371" s="198" t="s">
        <v>575</v>
      </c>
      <c r="J371" s="1701"/>
      <c r="K371" s="1979"/>
      <c r="L371" s="1979"/>
      <c r="M371" s="1981"/>
      <c r="N371" s="1716"/>
      <c r="O371" s="1947"/>
      <c r="P371" s="1947"/>
    </row>
    <row r="372" spans="1:16" ht="45" customHeight="1" thickBot="1" x14ac:dyDescent="0.3">
      <c r="A372" s="182"/>
      <c r="B372" s="1977"/>
      <c r="C372" s="1684"/>
      <c r="D372" s="1684"/>
      <c r="E372" s="1709"/>
      <c r="F372" s="1980"/>
      <c r="G372" s="144" t="s">
        <v>457</v>
      </c>
      <c r="H372" s="30" t="s">
        <v>3952</v>
      </c>
      <c r="I372" s="30" t="s">
        <v>744</v>
      </c>
      <c r="J372" s="1701"/>
      <c r="K372" s="1979"/>
      <c r="L372" s="1979"/>
      <c r="M372" s="1981"/>
      <c r="N372" s="1716"/>
      <c r="O372" s="1947"/>
      <c r="P372" s="1947"/>
    </row>
    <row r="373" spans="1:16" ht="50.25" customHeight="1" thickBot="1" x14ac:dyDescent="0.3">
      <c r="A373" s="182"/>
      <c r="B373" s="1978"/>
      <c r="C373" s="1685"/>
      <c r="D373" s="1685"/>
      <c r="E373" s="1710"/>
      <c r="F373" s="1710"/>
      <c r="G373" s="144" t="s">
        <v>2398</v>
      </c>
      <c r="H373" s="196" t="s">
        <v>800</v>
      </c>
      <c r="I373" s="197" t="s">
        <v>20</v>
      </c>
      <c r="J373" s="1702"/>
      <c r="K373" s="1697"/>
      <c r="L373" s="1697"/>
      <c r="M373" s="1728"/>
      <c r="N373" s="1717"/>
      <c r="O373" s="1948"/>
      <c r="P373" s="1948"/>
    </row>
    <row r="374" spans="1:16" ht="45" customHeight="1" x14ac:dyDescent="0.25">
      <c r="A374" s="182"/>
      <c r="B374" s="1976"/>
      <c r="C374" s="1683" t="s">
        <v>2</v>
      </c>
      <c r="D374" s="1683" t="s">
        <v>2</v>
      </c>
      <c r="E374" s="1708"/>
      <c r="F374" s="1708"/>
      <c r="G374" s="30" t="s">
        <v>451</v>
      </c>
      <c r="H374" s="51" t="s">
        <v>319</v>
      </c>
      <c r="I374" s="39" t="s">
        <v>319</v>
      </c>
      <c r="J374" s="1700" t="s">
        <v>3012</v>
      </c>
      <c r="K374" s="1696" t="s">
        <v>2235</v>
      </c>
      <c r="L374" s="1696" t="s">
        <v>2236</v>
      </c>
      <c r="M374" s="1725" t="s">
        <v>2</v>
      </c>
      <c r="N374" s="1715" t="s">
        <v>2</v>
      </c>
      <c r="O374" s="1791"/>
      <c r="P374" s="1791" t="s">
        <v>2184</v>
      </c>
    </row>
    <row r="375" spans="1:16" ht="45" customHeight="1" x14ac:dyDescent="0.25">
      <c r="A375" s="182"/>
      <c r="B375" s="1977"/>
      <c r="C375" s="1684"/>
      <c r="D375" s="1684"/>
      <c r="E375" s="1709"/>
      <c r="F375" s="1709"/>
      <c r="G375" s="30" t="s">
        <v>496</v>
      </c>
      <c r="H375" s="39" t="s">
        <v>341</v>
      </c>
      <c r="I375" s="39" t="s">
        <v>4008</v>
      </c>
      <c r="J375" s="1701"/>
      <c r="K375" s="1979"/>
      <c r="L375" s="1979"/>
      <c r="M375" s="1981"/>
      <c r="N375" s="1716"/>
      <c r="O375" s="1947"/>
      <c r="P375" s="1947"/>
    </row>
    <row r="376" spans="1:16" ht="45" customHeight="1" x14ac:dyDescent="0.25">
      <c r="A376" s="182"/>
      <c r="B376" s="1977"/>
      <c r="C376" s="1684"/>
      <c r="D376" s="1684"/>
      <c r="E376" s="1709"/>
      <c r="F376" s="1709"/>
      <c r="G376" s="30" t="s">
        <v>497</v>
      </c>
      <c r="H376" s="39" t="s">
        <v>645</v>
      </c>
      <c r="I376" s="39" t="s">
        <v>575</v>
      </c>
      <c r="J376" s="1701"/>
      <c r="K376" s="1979"/>
      <c r="L376" s="1979"/>
      <c r="M376" s="1981"/>
      <c r="N376" s="1716"/>
      <c r="O376" s="1947"/>
      <c r="P376" s="1947"/>
    </row>
    <row r="377" spans="1:16" ht="45" customHeight="1" thickBot="1" x14ac:dyDescent="0.3">
      <c r="A377" s="182"/>
      <c r="B377" s="1977"/>
      <c r="C377" s="1684"/>
      <c r="D377" s="1684"/>
      <c r="E377" s="1709"/>
      <c r="F377" s="1709"/>
      <c r="G377" s="144" t="s">
        <v>457</v>
      </c>
      <c r="H377" s="30" t="s">
        <v>3952</v>
      </c>
      <c r="I377" s="30" t="s">
        <v>744</v>
      </c>
      <c r="J377" s="1701"/>
      <c r="K377" s="1979"/>
      <c r="L377" s="1979"/>
      <c r="M377" s="1981"/>
      <c r="N377" s="1716"/>
      <c r="O377" s="1947"/>
      <c r="P377" s="1947"/>
    </row>
    <row r="378" spans="1:16" ht="50.25" customHeight="1" thickBot="1" x14ac:dyDescent="0.3">
      <c r="A378" s="182"/>
      <c r="B378" s="1978"/>
      <c r="C378" s="1685"/>
      <c r="D378" s="1685"/>
      <c r="E378" s="1710"/>
      <c r="F378" s="1710"/>
      <c r="G378" s="144" t="s">
        <v>2402</v>
      </c>
      <c r="H378" s="196" t="s">
        <v>800</v>
      </c>
      <c r="I378" s="197" t="s">
        <v>20</v>
      </c>
      <c r="J378" s="1702"/>
      <c r="K378" s="1697"/>
      <c r="L378" s="1697"/>
      <c r="M378" s="1728"/>
      <c r="N378" s="1717"/>
      <c r="O378" s="1922"/>
      <c r="P378" s="1922"/>
    </row>
    <row r="379" spans="1:16" ht="21" customHeight="1" thickBot="1" x14ac:dyDescent="0.3">
      <c r="A379" s="186" t="s">
        <v>84</v>
      </c>
      <c r="B379" s="1964" t="s">
        <v>202</v>
      </c>
      <c r="C379" s="1965"/>
      <c r="D379" s="1965"/>
      <c r="E379" s="1965"/>
      <c r="F379" s="1965"/>
      <c r="G379" s="1965"/>
      <c r="H379" s="1965"/>
      <c r="I379" s="1965"/>
      <c r="J379" s="1965"/>
      <c r="K379" s="1965"/>
      <c r="L379" s="1965"/>
      <c r="M379" s="1965"/>
      <c r="N379" s="1966"/>
      <c r="O379" s="756"/>
      <c r="P379" s="752"/>
    </row>
    <row r="380" spans="1:16" ht="18.75" customHeight="1" thickBot="1" x14ac:dyDescent="0.3">
      <c r="A380" s="182" t="s">
        <v>95</v>
      </c>
      <c r="B380" s="1964" t="s">
        <v>210</v>
      </c>
      <c r="C380" s="1965"/>
      <c r="D380" s="1965"/>
      <c r="E380" s="1965"/>
      <c r="F380" s="1965"/>
      <c r="G380" s="1965"/>
      <c r="H380" s="1965"/>
      <c r="I380" s="1965"/>
      <c r="J380" s="1965"/>
      <c r="K380" s="1965"/>
      <c r="L380" s="1965"/>
      <c r="M380" s="1965"/>
      <c r="N380" s="1966"/>
      <c r="O380" s="756"/>
      <c r="P380" s="752"/>
    </row>
    <row r="381" spans="1:16" ht="19.5" customHeight="1" thickBot="1" x14ac:dyDescent="0.3">
      <c r="A381" s="186" t="s">
        <v>365</v>
      </c>
      <c r="B381" s="1964" t="s">
        <v>222</v>
      </c>
      <c r="C381" s="1965"/>
      <c r="D381" s="1965"/>
      <c r="E381" s="1965"/>
      <c r="F381" s="1965"/>
      <c r="G381" s="1965"/>
      <c r="H381" s="1965"/>
      <c r="I381" s="1965"/>
      <c r="J381" s="1965"/>
      <c r="K381" s="1965"/>
      <c r="L381" s="1965"/>
      <c r="M381" s="1965"/>
      <c r="N381" s="1966"/>
      <c r="O381" s="756"/>
      <c r="P381" s="752"/>
    </row>
    <row r="382" spans="1:16" ht="39.75" customHeight="1" x14ac:dyDescent="0.25">
      <c r="A382" s="182"/>
      <c r="B382" s="1811"/>
      <c r="C382" s="1711" t="s">
        <v>2</v>
      </c>
      <c r="D382" s="1711" t="s">
        <v>2</v>
      </c>
      <c r="E382" s="1763"/>
      <c r="F382" s="1763"/>
      <c r="G382" s="30" t="s">
        <v>509</v>
      </c>
      <c r="H382" s="2001" t="s">
        <v>2028</v>
      </c>
      <c r="I382" s="30" t="s">
        <v>8</v>
      </c>
      <c r="J382" s="1506" t="s">
        <v>2029</v>
      </c>
      <c r="K382" s="1705" t="s">
        <v>2030</v>
      </c>
      <c r="L382" s="1705" t="s">
        <v>2031</v>
      </c>
      <c r="M382" s="1711" t="s">
        <v>2</v>
      </c>
      <c r="N382" s="1787" t="s">
        <v>2</v>
      </c>
      <c r="O382" s="1698" t="s">
        <v>2184</v>
      </c>
      <c r="P382" s="1939"/>
    </row>
    <row r="383" spans="1:16" ht="39.75" customHeight="1" thickBot="1" x14ac:dyDescent="0.3">
      <c r="A383" s="182"/>
      <c r="B383" s="1812"/>
      <c r="C383" s="1712"/>
      <c r="D383" s="1712"/>
      <c r="E383" s="1764"/>
      <c r="F383" s="1764"/>
      <c r="G383" s="144" t="s">
        <v>429</v>
      </c>
      <c r="H383" s="1895"/>
      <c r="I383" s="196" t="s">
        <v>8</v>
      </c>
      <c r="J383" s="1737"/>
      <c r="K383" s="1707"/>
      <c r="L383" s="1707"/>
      <c r="M383" s="1712"/>
      <c r="N383" s="1788"/>
      <c r="O383" s="1758"/>
      <c r="P383" s="1799"/>
    </row>
    <row r="384" spans="1:16" ht="39.75" customHeight="1" x14ac:dyDescent="0.25">
      <c r="A384" s="182"/>
      <c r="B384" s="1811"/>
      <c r="C384" s="1711" t="s">
        <v>2</v>
      </c>
      <c r="D384" s="1763"/>
      <c r="E384" s="1711" t="s">
        <v>2</v>
      </c>
      <c r="F384" s="1711" t="s">
        <v>2</v>
      </c>
      <c r="G384" s="30" t="s">
        <v>1637</v>
      </c>
      <c r="H384" s="2071" t="s">
        <v>2088</v>
      </c>
      <c r="I384" s="39" t="s">
        <v>8</v>
      </c>
      <c r="J384" s="1506" t="s">
        <v>2061</v>
      </c>
      <c r="K384" s="1705" t="s">
        <v>2119</v>
      </c>
      <c r="L384" s="1705" t="s">
        <v>2060</v>
      </c>
      <c r="M384" s="1711" t="s">
        <v>2</v>
      </c>
      <c r="N384" s="1787" t="s">
        <v>2</v>
      </c>
      <c r="O384" s="1698" t="s">
        <v>2184</v>
      </c>
      <c r="P384" s="1939"/>
    </row>
    <row r="385" spans="1:16" ht="36" customHeight="1" thickBot="1" x14ac:dyDescent="0.3">
      <c r="A385" s="182"/>
      <c r="B385" s="1812"/>
      <c r="C385" s="1712"/>
      <c r="D385" s="1764"/>
      <c r="E385" s="1712"/>
      <c r="F385" s="1712"/>
      <c r="G385" s="144" t="s">
        <v>509</v>
      </c>
      <c r="H385" s="2009"/>
      <c r="I385" s="197" t="s">
        <v>8</v>
      </c>
      <c r="J385" s="1737"/>
      <c r="K385" s="1707"/>
      <c r="L385" s="1707"/>
      <c r="M385" s="1712"/>
      <c r="N385" s="1788"/>
      <c r="O385" s="1758"/>
      <c r="P385" s="1799"/>
    </row>
    <row r="386" spans="1:16" ht="36" customHeight="1" thickBot="1" x14ac:dyDescent="0.3">
      <c r="A386" s="182"/>
      <c r="B386" s="899" t="s">
        <v>2</v>
      </c>
      <c r="C386" s="900" t="s">
        <v>2</v>
      </c>
      <c r="D386" s="900" t="s">
        <v>2</v>
      </c>
      <c r="E386" s="900" t="s">
        <v>2</v>
      </c>
      <c r="F386" s="900" t="s">
        <v>2</v>
      </c>
      <c r="G386" s="185" t="s">
        <v>509</v>
      </c>
      <c r="H386" s="350" t="s">
        <v>2035</v>
      </c>
      <c r="I386" s="351" t="s">
        <v>8</v>
      </c>
      <c r="J386" s="351" t="s">
        <v>2249</v>
      </c>
      <c r="K386" s="348" t="s">
        <v>2245</v>
      </c>
      <c r="L386" s="348" t="s">
        <v>2246</v>
      </c>
      <c r="M386" s="900" t="s">
        <v>2</v>
      </c>
      <c r="N386" s="901" t="s">
        <v>2</v>
      </c>
      <c r="O386" s="776" t="s">
        <v>2184</v>
      </c>
      <c r="P386" s="902"/>
    </row>
    <row r="387" spans="1:16" ht="36" customHeight="1" thickBot="1" x14ac:dyDescent="0.3">
      <c r="A387" s="182"/>
      <c r="B387" s="867" t="s">
        <v>2</v>
      </c>
      <c r="C387" s="870" t="s">
        <v>2</v>
      </c>
      <c r="D387" s="870" t="s">
        <v>2</v>
      </c>
      <c r="E387" s="870" t="s">
        <v>2</v>
      </c>
      <c r="F387" s="870" t="s">
        <v>2</v>
      </c>
      <c r="G387" s="855" t="s">
        <v>429</v>
      </c>
      <c r="H387" s="897" t="s">
        <v>2035</v>
      </c>
      <c r="I387" s="896" t="s">
        <v>8</v>
      </c>
      <c r="J387" s="250" t="s">
        <v>2250</v>
      </c>
      <c r="K387" s="898" t="s">
        <v>2247</v>
      </c>
      <c r="L387" s="898" t="s">
        <v>2248</v>
      </c>
      <c r="M387" s="870" t="s">
        <v>2</v>
      </c>
      <c r="N387" s="872" t="s">
        <v>2</v>
      </c>
      <c r="O387" s="861" t="s">
        <v>2184</v>
      </c>
      <c r="P387" s="876"/>
    </row>
    <row r="388" spans="1:16" ht="21" customHeight="1" thickBot="1" x14ac:dyDescent="0.3">
      <c r="A388" s="186" t="s">
        <v>84</v>
      </c>
      <c r="B388" s="1964" t="s">
        <v>202</v>
      </c>
      <c r="C388" s="1965"/>
      <c r="D388" s="1965"/>
      <c r="E388" s="1965"/>
      <c r="F388" s="1965"/>
      <c r="G388" s="1965"/>
      <c r="H388" s="1965"/>
      <c r="I388" s="1965"/>
      <c r="J388" s="1965"/>
      <c r="K388" s="1965"/>
      <c r="L388" s="1965"/>
      <c r="M388" s="1965"/>
      <c r="N388" s="1966"/>
      <c r="O388" s="756"/>
      <c r="P388" s="752"/>
    </row>
    <row r="389" spans="1:16" ht="19.5" customHeight="1" thickBot="1" x14ac:dyDescent="0.3">
      <c r="A389" s="186" t="s">
        <v>366</v>
      </c>
      <c r="B389" s="1964" t="s">
        <v>495</v>
      </c>
      <c r="C389" s="1965"/>
      <c r="D389" s="1965"/>
      <c r="E389" s="1965"/>
      <c r="F389" s="1965"/>
      <c r="G389" s="1965"/>
      <c r="H389" s="1965"/>
      <c r="I389" s="1965"/>
      <c r="J389" s="1965"/>
      <c r="K389" s="1965"/>
      <c r="L389" s="1965"/>
      <c r="M389" s="1965"/>
      <c r="N389" s="1966"/>
      <c r="O389" s="756"/>
      <c r="P389" s="752"/>
    </row>
    <row r="390" spans="1:16" ht="39.75" customHeight="1" thickBot="1" x14ac:dyDescent="0.3">
      <c r="A390" s="182"/>
      <c r="B390" s="1906" t="s">
        <v>2</v>
      </c>
      <c r="C390" s="1983" t="s">
        <v>2</v>
      </c>
      <c r="D390" s="1763"/>
      <c r="E390" s="1763"/>
      <c r="F390" s="1763"/>
      <c r="G390" s="30" t="s">
        <v>496</v>
      </c>
      <c r="H390" s="51" t="s">
        <v>1024</v>
      </c>
      <c r="I390" s="197" t="s">
        <v>4008</v>
      </c>
      <c r="J390" s="1506" t="s">
        <v>2052</v>
      </c>
      <c r="K390" s="1705" t="s">
        <v>2083</v>
      </c>
      <c r="L390" s="1705" t="s">
        <v>2053</v>
      </c>
      <c r="M390" s="1711" t="s">
        <v>2</v>
      </c>
      <c r="N390" s="1787" t="s">
        <v>2</v>
      </c>
      <c r="O390" s="1997" t="s">
        <v>2372</v>
      </c>
      <c r="P390" s="1781"/>
    </row>
    <row r="391" spans="1:16" ht="46.5" customHeight="1" x14ac:dyDescent="0.25">
      <c r="A391" s="182"/>
      <c r="B391" s="1907"/>
      <c r="C391" s="1984"/>
      <c r="D391" s="1991"/>
      <c r="E391" s="1991"/>
      <c r="F391" s="1991"/>
      <c r="G391" s="30" t="s">
        <v>1637</v>
      </c>
      <c r="H391" s="1896" t="s">
        <v>2086</v>
      </c>
      <c r="I391" s="39" t="s">
        <v>8</v>
      </c>
      <c r="J391" s="1391"/>
      <c r="K391" s="1706"/>
      <c r="L391" s="1706"/>
      <c r="M391" s="1982"/>
      <c r="N391" s="1990"/>
      <c r="O391" s="1998"/>
      <c r="P391" s="1829"/>
    </row>
    <row r="392" spans="1:16" ht="36" customHeight="1" thickBot="1" x14ac:dyDescent="0.3">
      <c r="A392" s="182"/>
      <c r="B392" s="2000"/>
      <c r="C392" s="1985"/>
      <c r="D392" s="1764"/>
      <c r="E392" s="1764"/>
      <c r="F392" s="1764"/>
      <c r="G392" s="144" t="s">
        <v>498</v>
      </c>
      <c r="H392" s="1897"/>
      <c r="I392" s="197" t="s">
        <v>8</v>
      </c>
      <c r="J392" s="1737"/>
      <c r="K392" s="1707"/>
      <c r="L392" s="1707"/>
      <c r="M392" s="1712"/>
      <c r="N392" s="1788"/>
      <c r="O392" s="1999"/>
      <c r="P392" s="1830"/>
    </row>
    <row r="393" spans="1:16" ht="36" customHeight="1" thickBot="1" x14ac:dyDescent="0.3">
      <c r="A393" s="182"/>
      <c r="B393" s="868" t="s">
        <v>2</v>
      </c>
      <c r="C393" s="869" t="s">
        <v>2</v>
      </c>
      <c r="D393" s="869" t="s">
        <v>2</v>
      </c>
      <c r="E393" s="869" t="s">
        <v>2</v>
      </c>
      <c r="F393" s="869" t="s">
        <v>2</v>
      </c>
      <c r="G393" s="144" t="s">
        <v>498</v>
      </c>
      <c r="H393" s="196" t="s">
        <v>2035</v>
      </c>
      <c r="I393" s="197" t="s">
        <v>8</v>
      </c>
      <c r="J393" s="895" t="s">
        <v>2239</v>
      </c>
      <c r="K393" s="788" t="s">
        <v>2240</v>
      </c>
      <c r="L393" s="788" t="s">
        <v>2241</v>
      </c>
      <c r="M393" s="869" t="s">
        <v>2</v>
      </c>
      <c r="N393" s="875" t="s">
        <v>2</v>
      </c>
      <c r="O393" s="787" t="s">
        <v>2184</v>
      </c>
      <c r="P393" s="876"/>
    </row>
    <row r="394" spans="1:16" ht="36" customHeight="1" thickBot="1" x14ac:dyDescent="0.3">
      <c r="A394" s="182"/>
      <c r="B394" s="858" t="s">
        <v>2</v>
      </c>
      <c r="C394" s="863" t="s">
        <v>2</v>
      </c>
      <c r="D394" s="863" t="s">
        <v>2</v>
      </c>
      <c r="E394" s="863" t="s">
        <v>2</v>
      </c>
      <c r="F394" s="863" t="s">
        <v>2</v>
      </c>
      <c r="G394" s="144" t="s">
        <v>499</v>
      </c>
      <c r="H394" s="196" t="s">
        <v>2035</v>
      </c>
      <c r="I394" s="197" t="s">
        <v>8</v>
      </c>
      <c r="J394" s="195" t="s">
        <v>2242</v>
      </c>
      <c r="K394" s="890" t="s">
        <v>2243</v>
      </c>
      <c r="L394" s="890" t="s">
        <v>2244</v>
      </c>
      <c r="M394" s="863" t="s">
        <v>2</v>
      </c>
      <c r="N394" s="864" t="s">
        <v>2</v>
      </c>
      <c r="O394" s="853" t="s">
        <v>2184</v>
      </c>
      <c r="P394" s="860"/>
    </row>
    <row r="395" spans="1:16" ht="39.75" customHeight="1" thickBot="1" x14ac:dyDescent="0.3">
      <c r="A395" s="182"/>
      <c r="B395" s="1811"/>
      <c r="C395" s="1711" t="s">
        <v>2</v>
      </c>
      <c r="D395" s="1763"/>
      <c r="E395" s="1711" t="s">
        <v>2</v>
      </c>
      <c r="F395" s="1711" t="s">
        <v>2</v>
      </c>
      <c r="G395" s="30" t="s">
        <v>496</v>
      </c>
      <c r="H395" s="39" t="s">
        <v>4017</v>
      </c>
      <c r="I395" s="197" t="s">
        <v>4008</v>
      </c>
      <c r="J395" s="1506" t="s">
        <v>2058</v>
      </c>
      <c r="K395" s="1705" t="s">
        <v>2059</v>
      </c>
      <c r="L395" s="1705" t="s">
        <v>2062</v>
      </c>
      <c r="M395" s="1711" t="s">
        <v>2</v>
      </c>
      <c r="N395" s="1787" t="s">
        <v>2</v>
      </c>
      <c r="O395" s="1698" t="s">
        <v>2184</v>
      </c>
      <c r="P395" s="1939"/>
    </row>
    <row r="396" spans="1:16" ht="46.5" customHeight="1" x14ac:dyDescent="0.25">
      <c r="A396" s="182"/>
      <c r="B396" s="1992"/>
      <c r="C396" s="1982"/>
      <c r="D396" s="1991"/>
      <c r="E396" s="1982"/>
      <c r="F396" s="1982"/>
      <c r="G396" s="30" t="s">
        <v>1637</v>
      </c>
      <c r="H396" s="1896" t="s">
        <v>2087</v>
      </c>
      <c r="I396" s="39" t="s">
        <v>8</v>
      </c>
      <c r="J396" s="1391"/>
      <c r="K396" s="1706"/>
      <c r="L396" s="1706"/>
      <c r="M396" s="1982"/>
      <c r="N396" s="1990"/>
      <c r="O396" s="1760"/>
      <c r="P396" s="1798"/>
    </row>
    <row r="397" spans="1:16" ht="36" customHeight="1" thickBot="1" x14ac:dyDescent="0.3">
      <c r="A397" s="182"/>
      <c r="B397" s="1812"/>
      <c r="C397" s="1712"/>
      <c r="D397" s="1764"/>
      <c r="E397" s="1712"/>
      <c r="F397" s="1712"/>
      <c r="G397" s="144" t="s">
        <v>498</v>
      </c>
      <c r="H397" s="1897"/>
      <c r="I397" s="197" t="s">
        <v>8</v>
      </c>
      <c r="J397" s="1737"/>
      <c r="K397" s="1707"/>
      <c r="L397" s="1707"/>
      <c r="M397" s="1712"/>
      <c r="N397" s="1788"/>
      <c r="O397" s="1699"/>
      <c r="P397" s="1799"/>
    </row>
    <row r="398" spans="1:16" ht="21" customHeight="1" thickBot="1" x14ac:dyDescent="0.3">
      <c r="A398" s="186" t="s">
        <v>97</v>
      </c>
      <c r="B398" s="1964" t="s">
        <v>219</v>
      </c>
      <c r="C398" s="1965"/>
      <c r="D398" s="1965"/>
      <c r="E398" s="1965"/>
      <c r="F398" s="1965"/>
      <c r="G398" s="1965"/>
      <c r="H398" s="1965"/>
      <c r="I398" s="1965"/>
      <c r="J398" s="1965"/>
      <c r="K398" s="1965"/>
      <c r="L398" s="1965"/>
      <c r="M398" s="1965"/>
      <c r="N398" s="1966"/>
      <c r="O398" s="756"/>
      <c r="P398" s="752"/>
    </row>
    <row r="399" spans="1:16" ht="19.5" customHeight="1" thickBot="1" x14ac:dyDescent="0.3">
      <c r="A399" s="186" t="s">
        <v>100</v>
      </c>
      <c r="B399" s="1964" t="s">
        <v>220</v>
      </c>
      <c r="C399" s="1965"/>
      <c r="D399" s="1965"/>
      <c r="E399" s="1965"/>
      <c r="F399" s="1965"/>
      <c r="G399" s="1965"/>
      <c r="H399" s="1965"/>
      <c r="I399" s="1965"/>
      <c r="J399" s="1965"/>
      <c r="K399" s="1965"/>
      <c r="L399" s="1965"/>
      <c r="M399" s="1965"/>
      <c r="N399" s="1966"/>
      <c r="O399" s="756"/>
      <c r="P399" s="752"/>
    </row>
    <row r="400" spans="1:16" ht="36" customHeight="1" x14ac:dyDescent="0.25">
      <c r="A400" s="182"/>
      <c r="B400" s="1974"/>
      <c r="C400" s="1683" t="s">
        <v>2</v>
      </c>
      <c r="D400" s="1683" t="s">
        <v>2</v>
      </c>
      <c r="E400" s="1708"/>
      <c r="F400" s="1708"/>
      <c r="G400" s="193" t="s">
        <v>610</v>
      </c>
      <c r="H400" s="194" t="s">
        <v>2313</v>
      </c>
      <c r="I400" s="195" t="s">
        <v>8</v>
      </c>
      <c r="J400" s="1898" t="s">
        <v>564</v>
      </c>
      <c r="K400" s="1705" t="s">
        <v>2084</v>
      </c>
      <c r="L400" s="1705" t="s">
        <v>2085</v>
      </c>
      <c r="M400" s="1683"/>
      <c r="N400" s="1718" t="s">
        <v>2</v>
      </c>
      <c r="O400" s="1698" t="s">
        <v>2184</v>
      </c>
      <c r="P400" s="1942"/>
    </row>
    <row r="401" spans="1:16" ht="36" customHeight="1" x14ac:dyDescent="0.25">
      <c r="A401" s="182"/>
      <c r="B401" s="1993"/>
      <c r="C401" s="1747"/>
      <c r="D401" s="1747"/>
      <c r="E401" s="1756"/>
      <c r="F401" s="1756"/>
      <c r="G401" s="30" t="s">
        <v>451</v>
      </c>
      <c r="H401" s="46" t="s">
        <v>319</v>
      </c>
      <c r="I401" s="52" t="s">
        <v>319</v>
      </c>
      <c r="J401" s="1901"/>
      <c r="K401" s="1706"/>
      <c r="L401" s="1706"/>
      <c r="M401" s="1747"/>
      <c r="N401" s="1719"/>
      <c r="O401" s="1760"/>
      <c r="P401" s="1943"/>
    </row>
    <row r="402" spans="1:16" ht="49.5" customHeight="1" thickBot="1" x14ac:dyDescent="0.3">
      <c r="A402" s="182"/>
      <c r="B402" s="1975"/>
      <c r="C402" s="1685"/>
      <c r="D402" s="1685"/>
      <c r="E402" s="1710"/>
      <c r="F402" s="1710"/>
      <c r="G402" s="144" t="s">
        <v>455</v>
      </c>
      <c r="H402" s="188" t="s">
        <v>800</v>
      </c>
      <c r="I402" s="1338" t="s">
        <v>4292</v>
      </c>
      <c r="J402" s="1899"/>
      <c r="K402" s="1707"/>
      <c r="L402" s="1707"/>
      <c r="M402" s="1685"/>
      <c r="N402" s="1720"/>
      <c r="O402" s="1699"/>
      <c r="P402" s="1944"/>
    </row>
    <row r="403" spans="1:16" ht="36" customHeight="1" x14ac:dyDescent="0.25">
      <c r="A403" s="182"/>
      <c r="B403" s="1974"/>
      <c r="C403" s="1683" t="s">
        <v>2</v>
      </c>
      <c r="D403" s="1683" t="s">
        <v>2</v>
      </c>
      <c r="E403" s="1708"/>
      <c r="F403" s="1708"/>
      <c r="G403" s="193" t="s">
        <v>610</v>
      </c>
      <c r="H403" s="194" t="s">
        <v>1864</v>
      </c>
      <c r="I403" s="1142" t="s">
        <v>8</v>
      </c>
      <c r="J403" s="1898" t="s">
        <v>564</v>
      </c>
      <c r="K403" s="1705" t="s">
        <v>2084</v>
      </c>
      <c r="L403" s="1705" t="s">
        <v>2085</v>
      </c>
      <c r="M403" s="1683"/>
      <c r="N403" s="1718" t="s">
        <v>2</v>
      </c>
      <c r="O403" s="1850"/>
      <c r="P403" s="1797" t="s">
        <v>2183</v>
      </c>
    </row>
    <row r="404" spans="1:16" ht="36" customHeight="1" x14ac:dyDescent="0.25">
      <c r="A404" s="182"/>
      <c r="B404" s="1993"/>
      <c r="C404" s="1747"/>
      <c r="D404" s="1747"/>
      <c r="E404" s="1756"/>
      <c r="F404" s="1756"/>
      <c r="G404" s="30" t="s">
        <v>451</v>
      </c>
      <c r="H404" s="46" t="s">
        <v>319</v>
      </c>
      <c r="I404" s="174" t="s">
        <v>319</v>
      </c>
      <c r="J404" s="1901"/>
      <c r="K404" s="1706"/>
      <c r="L404" s="1706"/>
      <c r="M404" s="1747"/>
      <c r="N404" s="1719"/>
      <c r="O404" s="1851"/>
      <c r="P404" s="1798"/>
    </row>
    <row r="405" spans="1:16" ht="49.5" customHeight="1" thickBot="1" x14ac:dyDescent="0.3">
      <c r="A405" s="182"/>
      <c r="B405" s="1975"/>
      <c r="C405" s="1685"/>
      <c r="D405" s="1685"/>
      <c r="E405" s="1710"/>
      <c r="F405" s="1710"/>
      <c r="G405" s="144" t="s">
        <v>455</v>
      </c>
      <c r="H405" s="188" t="s">
        <v>800</v>
      </c>
      <c r="I405" s="1338" t="s">
        <v>4292</v>
      </c>
      <c r="J405" s="1899"/>
      <c r="K405" s="1707"/>
      <c r="L405" s="1707"/>
      <c r="M405" s="1685"/>
      <c r="N405" s="1720"/>
      <c r="O405" s="1852"/>
      <c r="P405" s="1799"/>
    </row>
    <row r="406" spans="1:16" ht="21" customHeight="1" thickBot="1" x14ac:dyDescent="0.3">
      <c r="A406" s="186" t="s">
        <v>97</v>
      </c>
      <c r="B406" s="1964" t="s">
        <v>219</v>
      </c>
      <c r="C406" s="1965"/>
      <c r="D406" s="1965"/>
      <c r="E406" s="1965"/>
      <c r="F406" s="1965"/>
      <c r="G406" s="1965"/>
      <c r="H406" s="1965"/>
      <c r="I406" s="1965"/>
      <c r="J406" s="1965"/>
      <c r="K406" s="1965"/>
      <c r="L406" s="1965"/>
      <c r="M406" s="1965"/>
      <c r="N406" s="1966"/>
      <c r="O406" s="756"/>
      <c r="P406" s="752"/>
    </row>
    <row r="407" spans="1:16" ht="21.75" customHeight="1" thickBot="1" x14ac:dyDescent="0.3">
      <c r="A407" s="186" t="s">
        <v>101</v>
      </c>
      <c r="B407" s="1964" t="s">
        <v>221</v>
      </c>
      <c r="C407" s="1965"/>
      <c r="D407" s="1965"/>
      <c r="E407" s="1965"/>
      <c r="F407" s="1965"/>
      <c r="G407" s="1965"/>
      <c r="H407" s="1965"/>
      <c r="I407" s="1965"/>
      <c r="J407" s="1965"/>
      <c r="K407" s="1965"/>
      <c r="L407" s="1965"/>
      <c r="M407" s="1965"/>
      <c r="N407" s="1966"/>
      <c r="O407" s="756"/>
      <c r="P407" s="752"/>
    </row>
    <row r="408" spans="1:16" ht="36" customHeight="1" x14ac:dyDescent="0.25">
      <c r="A408" s="182"/>
      <c r="B408" s="1974"/>
      <c r="C408" s="1683" t="s">
        <v>2</v>
      </c>
      <c r="D408" s="1683" t="s">
        <v>2</v>
      </c>
      <c r="E408" s="1708"/>
      <c r="F408" s="1708"/>
      <c r="G408" s="193" t="s">
        <v>451</v>
      </c>
      <c r="H408" s="187" t="s">
        <v>319</v>
      </c>
      <c r="I408" s="189" t="s">
        <v>319</v>
      </c>
      <c r="J408" s="1898" t="s">
        <v>565</v>
      </c>
      <c r="K408" s="1696" t="s">
        <v>1838</v>
      </c>
      <c r="L408" s="1696" t="s">
        <v>1839</v>
      </c>
      <c r="M408" s="1683" t="s">
        <v>2</v>
      </c>
      <c r="N408" s="1729"/>
      <c r="O408" s="1698"/>
      <c r="P408" s="1797" t="s">
        <v>2327</v>
      </c>
    </row>
    <row r="409" spans="1:16" ht="36" customHeight="1" x14ac:dyDescent="0.25">
      <c r="A409" s="182"/>
      <c r="B409" s="1993"/>
      <c r="C409" s="1747"/>
      <c r="D409" s="1747"/>
      <c r="E409" s="1756"/>
      <c r="F409" s="1756"/>
      <c r="G409" s="30" t="s">
        <v>468</v>
      </c>
      <c r="H409" s="46" t="s">
        <v>343</v>
      </c>
      <c r="I409" s="52" t="s">
        <v>342</v>
      </c>
      <c r="J409" s="1901"/>
      <c r="K409" s="1723"/>
      <c r="L409" s="1723"/>
      <c r="M409" s="1747"/>
      <c r="N409" s="1730"/>
      <c r="O409" s="1757"/>
      <c r="P409" s="1798"/>
    </row>
    <row r="410" spans="1:16" ht="51.75" customHeight="1" thickBot="1" x14ac:dyDescent="0.3">
      <c r="A410" s="182"/>
      <c r="B410" s="1975"/>
      <c r="C410" s="1685"/>
      <c r="D410" s="1685"/>
      <c r="E410" s="1710"/>
      <c r="F410" s="1710"/>
      <c r="G410" s="144" t="s">
        <v>482</v>
      </c>
      <c r="H410" s="188" t="s">
        <v>800</v>
      </c>
      <c r="I410" s="192" t="s">
        <v>212</v>
      </c>
      <c r="J410" s="1899"/>
      <c r="K410" s="1697"/>
      <c r="L410" s="1697"/>
      <c r="M410" s="1685"/>
      <c r="N410" s="1731"/>
      <c r="O410" s="1758"/>
      <c r="P410" s="1799"/>
    </row>
    <row r="411" spans="1:16" ht="36" customHeight="1" x14ac:dyDescent="0.25">
      <c r="A411" s="182"/>
      <c r="B411" s="1974"/>
      <c r="C411" s="1683" t="s">
        <v>2</v>
      </c>
      <c r="D411" s="1683" t="s">
        <v>2</v>
      </c>
      <c r="E411" s="1708"/>
      <c r="F411" s="1708"/>
      <c r="G411" s="193" t="s">
        <v>451</v>
      </c>
      <c r="H411" s="187" t="s">
        <v>319</v>
      </c>
      <c r="I411" s="189" t="s">
        <v>319</v>
      </c>
      <c r="J411" s="1898" t="s">
        <v>566</v>
      </c>
      <c r="K411" s="1696" t="s">
        <v>1840</v>
      </c>
      <c r="L411" s="1696" t="s">
        <v>1841</v>
      </c>
      <c r="M411" s="1683" t="s">
        <v>2</v>
      </c>
      <c r="N411" s="1729"/>
      <c r="O411" s="1698"/>
      <c r="P411" s="1797" t="s">
        <v>2327</v>
      </c>
    </row>
    <row r="412" spans="1:16" ht="36" customHeight="1" x14ac:dyDescent="0.25">
      <c r="A412" s="182"/>
      <c r="B412" s="1993"/>
      <c r="C412" s="1747"/>
      <c r="D412" s="1747"/>
      <c r="E412" s="1756"/>
      <c r="F412" s="1756"/>
      <c r="G412" s="30" t="s">
        <v>468</v>
      </c>
      <c r="H412" s="46" t="s">
        <v>343</v>
      </c>
      <c r="I412" s="52" t="s">
        <v>342</v>
      </c>
      <c r="J412" s="1901"/>
      <c r="K412" s="1723"/>
      <c r="L412" s="1723"/>
      <c r="M412" s="1747"/>
      <c r="N412" s="1730"/>
      <c r="O412" s="1757"/>
      <c r="P412" s="1798"/>
    </row>
    <row r="413" spans="1:16" ht="54.75" customHeight="1" thickBot="1" x14ac:dyDescent="0.3">
      <c r="A413" s="182"/>
      <c r="B413" s="1975"/>
      <c r="C413" s="1685"/>
      <c r="D413" s="1685"/>
      <c r="E413" s="1710"/>
      <c r="F413" s="1710"/>
      <c r="G413" s="144" t="s">
        <v>483</v>
      </c>
      <c r="H413" s="188" t="s">
        <v>800</v>
      </c>
      <c r="I413" s="192" t="s">
        <v>212</v>
      </c>
      <c r="J413" s="1899"/>
      <c r="K413" s="1697"/>
      <c r="L413" s="1697"/>
      <c r="M413" s="1685"/>
      <c r="N413" s="1731"/>
      <c r="O413" s="1758"/>
      <c r="P413" s="1799"/>
    </row>
    <row r="414" spans="1:16" ht="45" customHeight="1" x14ac:dyDescent="0.25">
      <c r="A414" s="182"/>
      <c r="B414" s="1976"/>
      <c r="C414" s="1683" t="s">
        <v>2</v>
      </c>
      <c r="D414" s="1683" t="s">
        <v>2</v>
      </c>
      <c r="E414" s="1708"/>
      <c r="F414" s="1708"/>
      <c r="G414" s="193" t="s">
        <v>451</v>
      </c>
      <c r="H414" s="194" t="s">
        <v>319</v>
      </c>
      <c r="I414" s="195" t="s">
        <v>319</v>
      </c>
      <c r="J414" s="1506" t="s">
        <v>1863</v>
      </c>
      <c r="K414" s="1696" t="s">
        <v>1810</v>
      </c>
      <c r="L414" s="1696" t="s">
        <v>1811</v>
      </c>
      <c r="M414" s="1683" t="s">
        <v>2</v>
      </c>
      <c r="N414" s="1729"/>
      <c r="O414" s="1698" t="s">
        <v>2184</v>
      </c>
      <c r="P414" s="1797" t="s">
        <v>2183</v>
      </c>
    </row>
    <row r="415" spans="1:16" ht="36" customHeight="1" x14ac:dyDescent="0.25">
      <c r="A415" s="182"/>
      <c r="B415" s="2076"/>
      <c r="C415" s="1747"/>
      <c r="D415" s="1747"/>
      <c r="E415" s="1756"/>
      <c r="F415" s="1756"/>
      <c r="G415" s="30" t="s">
        <v>468</v>
      </c>
      <c r="H415" s="51" t="s">
        <v>343</v>
      </c>
      <c r="I415" s="39" t="s">
        <v>342</v>
      </c>
      <c r="J415" s="1391"/>
      <c r="K415" s="1723"/>
      <c r="L415" s="1723"/>
      <c r="M415" s="1747"/>
      <c r="N415" s="1730"/>
      <c r="O415" s="1757"/>
      <c r="P415" s="1829"/>
    </row>
    <row r="416" spans="1:16" ht="50.25" customHeight="1" thickBot="1" x14ac:dyDescent="0.3">
      <c r="A416" s="182"/>
      <c r="B416" s="1978"/>
      <c r="C416" s="1685"/>
      <c r="D416" s="1685"/>
      <c r="E416" s="1710"/>
      <c r="F416" s="1710"/>
      <c r="G416" s="144" t="s">
        <v>458</v>
      </c>
      <c r="H416" s="196" t="s">
        <v>801</v>
      </c>
      <c r="I416" s="197" t="s">
        <v>22</v>
      </c>
      <c r="J416" s="1737"/>
      <c r="K416" s="1697"/>
      <c r="L416" s="1697"/>
      <c r="M416" s="1685"/>
      <c r="N416" s="1731"/>
      <c r="O416" s="1758"/>
      <c r="P416" s="1830"/>
    </row>
    <row r="417" spans="1:16" ht="36" customHeight="1" x14ac:dyDescent="0.25">
      <c r="A417" s="182"/>
      <c r="B417" s="1974"/>
      <c r="C417" s="1773" t="s">
        <v>2</v>
      </c>
      <c r="D417" s="1773" t="s">
        <v>2</v>
      </c>
      <c r="E417" s="1708"/>
      <c r="F417" s="1708"/>
      <c r="G417" s="193" t="s">
        <v>451</v>
      </c>
      <c r="H417" s="194" t="s">
        <v>319</v>
      </c>
      <c r="I417" s="195" t="s">
        <v>319</v>
      </c>
      <c r="J417" s="2079" t="s">
        <v>985</v>
      </c>
      <c r="K417" s="1732" t="s">
        <v>983</v>
      </c>
      <c r="L417" s="1732" t="s">
        <v>984</v>
      </c>
      <c r="M417" s="1718" t="s">
        <v>2</v>
      </c>
      <c r="N417" s="1718" t="s">
        <v>2</v>
      </c>
      <c r="O417" s="1698" t="s">
        <v>2184</v>
      </c>
      <c r="P417" s="1797" t="s">
        <v>2183</v>
      </c>
    </row>
    <row r="418" spans="1:16" ht="41.25" customHeight="1" thickBot="1" x14ac:dyDescent="0.3">
      <c r="A418" s="182"/>
      <c r="B418" s="1975"/>
      <c r="C418" s="1774"/>
      <c r="D418" s="1774"/>
      <c r="E418" s="1710"/>
      <c r="F418" s="1710"/>
      <c r="G418" s="144" t="s">
        <v>486</v>
      </c>
      <c r="H418" s="196" t="s">
        <v>800</v>
      </c>
      <c r="I418" s="197" t="s">
        <v>334</v>
      </c>
      <c r="J418" s="2080"/>
      <c r="K418" s="1735"/>
      <c r="L418" s="1735"/>
      <c r="M418" s="1720"/>
      <c r="N418" s="1720"/>
      <c r="O418" s="1699"/>
      <c r="P418" s="1799"/>
    </row>
    <row r="419" spans="1:16" ht="21" customHeight="1" thickBot="1" x14ac:dyDescent="0.3">
      <c r="A419" s="186" t="s">
        <v>97</v>
      </c>
      <c r="B419" s="1964" t="s">
        <v>219</v>
      </c>
      <c r="C419" s="1965"/>
      <c r="D419" s="1965"/>
      <c r="E419" s="1965"/>
      <c r="F419" s="1965"/>
      <c r="G419" s="1965"/>
      <c r="H419" s="1965"/>
      <c r="I419" s="1965"/>
      <c r="J419" s="1965"/>
      <c r="K419" s="1965"/>
      <c r="L419" s="1965"/>
      <c r="M419" s="1965"/>
      <c r="N419" s="1966"/>
      <c r="O419" s="756"/>
      <c r="P419" s="752"/>
    </row>
    <row r="420" spans="1:16" ht="21" customHeight="1" thickBot="1" x14ac:dyDescent="0.3">
      <c r="A420" s="186" t="s">
        <v>365</v>
      </c>
      <c r="B420" s="1964" t="s">
        <v>222</v>
      </c>
      <c r="C420" s="1965"/>
      <c r="D420" s="1965"/>
      <c r="E420" s="1965"/>
      <c r="F420" s="1965"/>
      <c r="G420" s="1965"/>
      <c r="H420" s="1965"/>
      <c r="I420" s="1965"/>
      <c r="J420" s="1965"/>
      <c r="K420" s="1965"/>
      <c r="L420" s="1965"/>
      <c r="M420" s="1965"/>
      <c r="N420" s="1966"/>
      <c r="O420" s="756"/>
      <c r="P420" s="752"/>
    </row>
    <row r="421" spans="1:16" ht="36" customHeight="1" x14ac:dyDescent="0.25">
      <c r="A421" s="182"/>
      <c r="B421" s="1811"/>
      <c r="C421" s="1683" t="s">
        <v>2</v>
      </c>
      <c r="D421" s="1683" t="s">
        <v>2</v>
      </c>
      <c r="E421" s="1763"/>
      <c r="F421" s="1763"/>
      <c r="G421" s="193" t="s">
        <v>451</v>
      </c>
      <c r="H421" s="194" t="s">
        <v>319</v>
      </c>
      <c r="I421" s="195" t="s">
        <v>319</v>
      </c>
      <c r="J421" s="1506" t="s">
        <v>1999</v>
      </c>
      <c r="K421" s="1705" t="s">
        <v>2000</v>
      </c>
      <c r="L421" s="1705" t="s">
        <v>2001</v>
      </c>
      <c r="M421" s="1683" t="s">
        <v>2</v>
      </c>
      <c r="N421" s="1718" t="s">
        <v>2</v>
      </c>
      <c r="O421" s="1698" t="s">
        <v>2184</v>
      </c>
      <c r="P421" s="1797" t="s">
        <v>2183</v>
      </c>
    </row>
    <row r="422" spans="1:16" ht="36" customHeight="1" x14ac:dyDescent="0.25">
      <c r="A422" s="182"/>
      <c r="B422" s="1992"/>
      <c r="C422" s="1747"/>
      <c r="D422" s="1747"/>
      <c r="E422" s="1991"/>
      <c r="F422" s="1991"/>
      <c r="G422" s="30" t="s">
        <v>462</v>
      </c>
      <c r="H422" s="39" t="s">
        <v>348</v>
      </c>
      <c r="I422" s="39" t="s">
        <v>348</v>
      </c>
      <c r="J422" s="1391"/>
      <c r="K422" s="1706"/>
      <c r="L422" s="1706"/>
      <c r="M422" s="1747"/>
      <c r="N422" s="1719"/>
      <c r="O422" s="1757"/>
      <c r="P422" s="1829"/>
    </row>
    <row r="423" spans="1:16" ht="36" customHeight="1" thickBot="1" x14ac:dyDescent="0.3">
      <c r="A423" s="182"/>
      <c r="B423" s="1812"/>
      <c r="C423" s="1685"/>
      <c r="D423" s="1685"/>
      <c r="E423" s="1764"/>
      <c r="F423" s="1764"/>
      <c r="G423" s="144" t="s">
        <v>463</v>
      </c>
      <c r="H423" s="196" t="s">
        <v>125</v>
      </c>
      <c r="I423" s="197" t="s">
        <v>575</v>
      </c>
      <c r="J423" s="1737"/>
      <c r="K423" s="1707"/>
      <c r="L423" s="1707"/>
      <c r="M423" s="1685"/>
      <c r="N423" s="1720"/>
      <c r="O423" s="1758"/>
      <c r="P423" s="1830"/>
    </row>
    <row r="424" spans="1:16" ht="36" customHeight="1" x14ac:dyDescent="0.25">
      <c r="A424" s="182"/>
      <c r="B424" s="1811"/>
      <c r="C424" s="1683" t="s">
        <v>2</v>
      </c>
      <c r="D424" s="1683" t="s">
        <v>2</v>
      </c>
      <c r="E424" s="1763"/>
      <c r="F424" s="1763"/>
      <c r="G424" s="193" t="s">
        <v>451</v>
      </c>
      <c r="H424" s="194" t="s">
        <v>800</v>
      </c>
      <c r="I424" s="195" t="s">
        <v>319</v>
      </c>
      <c r="J424" s="1506" t="s">
        <v>2228</v>
      </c>
      <c r="K424" s="1705" t="s">
        <v>2229</v>
      </c>
      <c r="L424" s="1705" t="s">
        <v>2230</v>
      </c>
      <c r="M424" s="1683" t="s">
        <v>2</v>
      </c>
      <c r="N424" s="1718" t="s">
        <v>2</v>
      </c>
      <c r="O424" s="1698" t="s">
        <v>2184</v>
      </c>
      <c r="P424" s="1797"/>
    </row>
    <row r="425" spans="1:16" ht="36" customHeight="1" x14ac:dyDescent="0.25">
      <c r="A425" s="182"/>
      <c r="B425" s="1992"/>
      <c r="C425" s="1747"/>
      <c r="D425" s="1747"/>
      <c r="E425" s="1991"/>
      <c r="F425" s="1991"/>
      <c r="G425" s="30" t="s">
        <v>462</v>
      </c>
      <c r="H425" s="39" t="s">
        <v>348</v>
      </c>
      <c r="I425" s="39" t="s">
        <v>348</v>
      </c>
      <c r="J425" s="1391"/>
      <c r="K425" s="1706"/>
      <c r="L425" s="1706"/>
      <c r="M425" s="1747"/>
      <c r="N425" s="1719"/>
      <c r="O425" s="1757"/>
      <c r="P425" s="1829"/>
    </row>
    <row r="426" spans="1:16" ht="36" customHeight="1" x14ac:dyDescent="0.25">
      <c r="A426" s="182"/>
      <c r="B426" s="2077"/>
      <c r="C426" s="1880"/>
      <c r="D426" s="1880"/>
      <c r="E426" s="2078"/>
      <c r="F426" s="2078"/>
      <c r="G426" s="30" t="s">
        <v>464</v>
      </c>
      <c r="H426" s="39" t="s">
        <v>103</v>
      </c>
      <c r="I426" s="39" t="s">
        <v>1886</v>
      </c>
      <c r="J426" s="2049"/>
      <c r="K426" s="1920"/>
      <c r="L426" s="1920"/>
      <c r="M426" s="1880"/>
      <c r="N426" s="1932"/>
      <c r="O426" s="1858"/>
      <c r="P426" s="1863"/>
    </row>
    <row r="427" spans="1:16" ht="36" customHeight="1" thickBot="1" x14ac:dyDescent="0.3">
      <c r="A427" s="182"/>
      <c r="B427" s="1812"/>
      <c r="C427" s="1685"/>
      <c r="D427" s="1685"/>
      <c r="E427" s="1764"/>
      <c r="F427" s="1764"/>
      <c r="G427" s="144" t="s">
        <v>463</v>
      </c>
      <c r="H427" s="197" t="s">
        <v>2224</v>
      </c>
      <c r="I427" s="197" t="s">
        <v>575</v>
      </c>
      <c r="J427" s="1737"/>
      <c r="K427" s="1707"/>
      <c r="L427" s="1707"/>
      <c r="M427" s="1685"/>
      <c r="N427" s="1720"/>
      <c r="O427" s="1758"/>
      <c r="P427" s="1830"/>
    </row>
    <row r="428" spans="1:16" ht="36" customHeight="1" x14ac:dyDescent="0.25">
      <c r="A428" s="182"/>
      <c r="B428" s="1811"/>
      <c r="C428" s="1683" t="s">
        <v>2</v>
      </c>
      <c r="D428" s="1683" t="s">
        <v>2</v>
      </c>
      <c r="E428" s="1763"/>
      <c r="F428" s="1763"/>
      <c r="G428" s="193" t="s">
        <v>451</v>
      </c>
      <c r="H428" s="194" t="s">
        <v>319</v>
      </c>
      <c r="I428" s="195" t="s">
        <v>319</v>
      </c>
      <c r="J428" s="1506" t="s">
        <v>2194</v>
      </c>
      <c r="K428" s="1705" t="s">
        <v>2192</v>
      </c>
      <c r="L428" s="1705" t="s">
        <v>2193</v>
      </c>
      <c r="M428" s="1683" t="s">
        <v>2</v>
      </c>
      <c r="N428" s="1718" t="s">
        <v>2</v>
      </c>
      <c r="O428" s="1698" t="s">
        <v>2184</v>
      </c>
      <c r="P428" s="1797" t="s">
        <v>2183</v>
      </c>
    </row>
    <row r="429" spans="1:16" ht="36" customHeight="1" x14ac:dyDescent="0.25">
      <c r="A429" s="182"/>
      <c r="B429" s="1992"/>
      <c r="C429" s="1747"/>
      <c r="D429" s="1747"/>
      <c r="E429" s="1991"/>
      <c r="F429" s="1991"/>
      <c r="G429" s="30" t="s">
        <v>462</v>
      </c>
      <c r="H429" s="39" t="s">
        <v>348</v>
      </c>
      <c r="I429" s="39" t="s">
        <v>348</v>
      </c>
      <c r="J429" s="1391"/>
      <c r="K429" s="1706"/>
      <c r="L429" s="1706"/>
      <c r="M429" s="1747"/>
      <c r="N429" s="1719"/>
      <c r="O429" s="1757"/>
      <c r="P429" s="1829"/>
    </row>
    <row r="430" spans="1:16" ht="36" customHeight="1" x14ac:dyDescent="0.25">
      <c r="A430" s="182"/>
      <c r="B430" s="2077"/>
      <c r="C430" s="1880"/>
      <c r="D430" s="1880"/>
      <c r="E430" s="2078"/>
      <c r="F430" s="2078"/>
      <c r="G430" s="30" t="s">
        <v>450</v>
      </c>
      <c r="H430" s="1403" t="s">
        <v>2191</v>
      </c>
      <c r="I430" s="39" t="s">
        <v>8</v>
      </c>
      <c r="J430" s="2049"/>
      <c r="K430" s="1920"/>
      <c r="L430" s="1920"/>
      <c r="M430" s="1880"/>
      <c r="N430" s="1932"/>
      <c r="O430" s="1858"/>
      <c r="P430" s="1863"/>
    </row>
    <row r="431" spans="1:16" ht="36" customHeight="1" x14ac:dyDescent="0.25">
      <c r="A431" s="182"/>
      <c r="B431" s="2077"/>
      <c r="C431" s="1880"/>
      <c r="D431" s="1880"/>
      <c r="E431" s="2078"/>
      <c r="F431" s="2078"/>
      <c r="G431" s="30" t="s">
        <v>997</v>
      </c>
      <c r="H431" s="1404"/>
      <c r="I431" s="39" t="s">
        <v>8</v>
      </c>
      <c r="J431" s="2049"/>
      <c r="K431" s="1920"/>
      <c r="L431" s="1920"/>
      <c r="M431" s="1880"/>
      <c r="N431" s="1932"/>
      <c r="O431" s="1858"/>
      <c r="P431" s="1863"/>
    </row>
    <row r="432" spans="1:16" ht="36" customHeight="1" thickBot="1" x14ac:dyDescent="0.3">
      <c r="A432" s="182"/>
      <c r="B432" s="1812"/>
      <c r="C432" s="1685"/>
      <c r="D432" s="1685"/>
      <c r="E432" s="1764"/>
      <c r="F432" s="1764"/>
      <c r="G432" s="144" t="s">
        <v>463</v>
      </c>
      <c r="H432" s="196" t="s">
        <v>2045</v>
      </c>
      <c r="I432" s="197" t="s">
        <v>575</v>
      </c>
      <c r="J432" s="1737"/>
      <c r="K432" s="1707"/>
      <c r="L432" s="1707"/>
      <c r="M432" s="1685"/>
      <c r="N432" s="1720"/>
      <c r="O432" s="1758"/>
      <c r="P432" s="1830"/>
    </row>
    <row r="433" spans="1:16" ht="36" customHeight="1" x14ac:dyDescent="0.25">
      <c r="A433" s="182"/>
      <c r="B433" s="1811"/>
      <c r="C433" s="1683" t="s">
        <v>2</v>
      </c>
      <c r="D433" s="1683" t="s">
        <v>2</v>
      </c>
      <c r="E433" s="1763"/>
      <c r="F433" s="1763"/>
      <c r="G433" s="193" t="s">
        <v>451</v>
      </c>
      <c r="H433" s="194" t="s">
        <v>319</v>
      </c>
      <c r="I433" s="195" t="s">
        <v>319</v>
      </c>
      <c r="J433" s="1506" t="s">
        <v>2198</v>
      </c>
      <c r="K433" s="1705" t="s">
        <v>2196</v>
      </c>
      <c r="L433" s="1705" t="s">
        <v>2197</v>
      </c>
      <c r="M433" s="1683" t="s">
        <v>2</v>
      </c>
      <c r="N433" s="1718" t="s">
        <v>2</v>
      </c>
      <c r="O433" s="1698" t="s">
        <v>2184</v>
      </c>
      <c r="P433" s="1797" t="s">
        <v>2183</v>
      </c>
    </row>
    <row r="434" spans="1:16" ht="36" customHeight="1" x14ac:dyDescent="0.25">
      <c r="A434" s="182"/>
      <c r="B434" s="1992"/>
      <c r="C434" s="1747"/>
      <c r="D434" s="1747"/>
      <c r="E434" s="1991"/>
      <c r="F434" s="1991"/>
      <c r="G434" s="30" t="s">
        <v>462</v>
      </c>
      <c r="H434" s="39" t="s">
        <v>348</v>
      </c>
      <c r="I434" s="39" t="s">
        <v>348</v>
      </c>
      <c r="J434" s="1391"/>
      <c r="K434" s="1706"/>
      <c r="L434" s="1706"/>
      <c r="M434" s="1747"/>
      <c r="N434" s="1719"/>
      <c r="O434" s="1757"/>
      <c r="P434" s="1829"/>
    </row>
    <row r="435" spans="1:16" ht="36" customHeight="1" x14ac:dyDescent="0.25">
      <c r="A435" s="182"/>
      <c r="B435" s="2077"/>
      <c r="C435" s="1880"/>
      <c r="D435" s="1880"/>
      <c r="E435" s="2078"/>
      <c r="F435" s="2078"/>
      <c r="G435" s="30" t="s">
        <v>450</v>
      </c>
      <c r="H435" s="1403" t="s">
        <v>2195</v>
      </c>
      <c r="I435" s="39" t="s">
        <v>8</v>
      </c>
      <c r="J435" s="2049"/>
      <c r="K435" s="1920"/>
      <c r="L435" s="1920"/>
      <c r="M435" s="1880"/>
      <c r="N435" s="1932"/>
      <c r="O435" s="1858"/>
      <c r="P435" s="1863"/>
    </row>
    <row r="436" spans="1:16" ht="36" customHeight="1" x14ac:dyDescent="0.25">
      <c r="A436" s="182"/>
      <c r="B436" s="2077"/>
      <c r="C436" s="1880"/>
      <c r="D436" s="1880"/>
      <c r="E436" s="2078"/>
      <c r="F436" s="2078"/>
      <c r="G436" s="30" t="s">
        <v>997</v>
      </c>
      <c r="H436" s="1404"/>
      <c r="I436" s="39" t="s">
        <v>8</v>
      </c>
      <c r="J436" s="2049"/>
      <c r="K436" s="1920"/>
      <c r="L436" s="1920"/>
      <c r="M436" s="1880"/>
      <c r="N436" s="1932"/>
      <c r="O436" s="1858"/>
      <c r="P436" s="1863"/>
    </row>
    <row r="437" spans="1:16" ht="36" customHeight="1" thickBot="1" x14ac:dyDescent="0.3">
      <c r="A437" s="182"/>
      <c r="B437" s="2077"/>
      <c r="C437" s="1880"/>
      <c r="D437" s="1880"/>
      <c r="E437" s="2078"/>
      <c r="F437" s="2078"/>
      <c r="G437" s="144" t="s">
        <v>463</v>
      </c>
      <c r="H437" s="196" t="s">
        <v>645</v>
      </c>
      <c r="I437" s="197" t="s">
        <v>575</v>
      </c>
      <c r="J437" s="1737"/>
      <c r="K437" s="1707"/>
      <c r="L437" s="1920"/>
      <c r="M437" s="1685"/>
      <c r="N437" s="1932"/>
      <c r="O437" s="1758"/>
      <c r="P437" s="1830"/>
    </row>
    <row r="438" spans="1:16" ht="36" customHeight="1" x14ac:dyDescent="0.25">
      <c r="A438" s="182"/>
      <c r="B438" s="2158"/>
      <c r="C438" s="1833" t="s">
        <v>2</v>
      </c>
      <c r="D438" s="1833" t="s">
        <v>2</v>
      </c>
      <c r="E438" s="1761"/>
      <c r="F438" s="1761"/>
      <c r="G438" s="36" t="s">
        <v>462</v>
      </c>
      <c r="H438" s="198" t="s">
        <v>348</v>
      </c>
      <c r="I438" s="198" t="s">
        <v>348</v>
      </c>
      <c r="J438" s="704" t="s">
        <v>4186</v>
      </c>
      <c r="K438" s="2163" t="s">
        <v>4187</v>
      </c>
      <c r="L438" s="1724" t="s">
        <v>4192</v>
      </c>
      <c r="M438" s="2160" t="s">
        <v>2</v>
      </c>
      <c r="N438" s="2155"/>
      <c r="O438" s="2150"/>
      <c r="P438" s="1884" t="s">
        <v>4185</v>
      </c>
    </row>
    <row r="439" spans="1:16" ht="36" customHeight="1" x14ac:dyDescent="0.25">
      <c r="A439" s="182"/>
      <c r="B439" s="2159"/>
      <c r="C439" s="1684"/>
      <c r="D439" s="1684"/>
      <c r="E439" s="2114"/>
      <c r="F439" s="2114"/>
      <c r="G439" s="148" t="s">
        <v>463</v>
      </c>
      <c r="H439" s="1339" t="s">
        <v>125</v>
      </c>
      <c r="I439" s="1158" t="s">
        <v>575</v>
      </c>
      <c r="J439" s="1332"/>
      <c r="K439" s="2164"/>
      <c r="L439" s="1979"/>
      <c r="M439" s="1716"/>
      <c r="N439" s="2155"/>
      <c r="O439" s="2151"/>
      <c r="P439" s="2162"/>
    </row>
    <row r="440" spans="1:16" ht="18" customHeight="1" x14ac:dyDescent="0.25">
      <c r="A440" s="182"/>
      <c r="B440" s="2159"/>
      <c r="C440" s="1684"/>
      <c r="D440" s="1684"/>
      <c r="E440" s="2114"/>
      <c r="F440" s="2114"/>
      <c r="G440" s="2117" t="s">
        <v>4212</v>
      </c>
      <c r="H440" s="2118"/>
      <c r="I440" s="2119"/>
      <c r="J440" s="1332"/>
      <c r="K440" s="2164"/>
      <c r="L440" s="1979"/>
      <c r="M440" s="1716"/>
      <c r="N440" s="2155"/>
      <c r="O440" s="2151"/>
      <c r="P440" s="2162"/>
    </row>
    <row r="441" spans="1:16" ht="36" customHeight="1" x14ac:dyDescent="0.25">
      <c r="A441" s="182"/>
      <c r="B441" s="2159"/>
      <c r="C441" s="1684"/>
      <c r="D441" s="1684"/>
      <c r="E441" s="2114"/>
      <c r="F441" s="2114"/>
      <c r="G441" s="36" t="s">
        <v>456</v>
      </c>
      <c r="H441" s="1144" t="s">
        <v>2489</v>
      </c>
      <c r="I441" s="36" t="s">
        <v>204</v>
      </c>
      <c r="J441" s="1332"/>
      <c r="K441" s="2164"/>
      <c r="L441" s="1979"/>
      <c r="M441" s="1716"/>
      <c r="N441" s="2155"/>
      <c r="O441" s="2151"/>
      <c r="P441" s="2162"/>
    </row>
    <row r="442" spans="1:16" ht="36" customHeight="1" x14ac:dyDescent="0.25">
      <c r="A442" s="182"/>
      <c r="B442" s="2159"/>
      <c r="C442" s="1684"/>
      <c r="D442" s="1684"/>
      <c r="E442" s="2114"/>
      <c r="F442" s="2114"/>
      <c r="G442" s="36" t="s">
        <v>457</v>
      </c>
      <c r="H442" s="1144" t="s">
        <v>2489</v>
      </c>
      <c r="I442" s="36" t="s">
        <v>744</v>
      </c>
      <c r="J442" s="1332"/>
      <c r="K442" s="2164"/>
      <c r="L442" s="1979"/>
      <c r="M442" s="1716"/>
      <c r="N442" s="2155"/>
      <c r="O442" s="2151"/>
      <c r="P442" s="2162"/>
    </row>
    <row r="443" spans="1:16" ht="36" customHeight="1" x14ac:dyDescent="0.25">
      <c r="A443" s="182"/>
      <c r="B443" s="2159"/>
      <c r="C443" s="1684"/>
      <c r="D443" s="1684"/>
      <c r="E443" s="2114"/>
      <c r="F443" s="2114"/>
      <c r="G443" s="36" t="s">
        <v>458</v>
      </c>
      <c r="H443" s="1144" t="s">
        <v>2489</v>
      </c>
      <c r="I443" s="36" t="s">
        <v>2044</v>
      </c>
      <c r="J443" s="1332"/>
      <c r="K443" s="2164"/>
      <c r="L443" s="1979"/>
      <c r="M443" s="1716"/>
      <c r="N443" s="2155"/>
      <c r="O443" s="2151"/>
      <c r="P443" s="2162"/>
    </row>
    <row r="444" spans="1:16" ht="36" customHeight="1" x14ac:dyDescent="0.25">
      <c r="A444" s="182"/>
      <c r="B444" s="2159"/>
      <c r="C444" s="1684"/>
      <c r="D444" s="1684"/>
      <c r="E444" s="2114"/>
      <c r="F444" s="2114"/>
      <c r="G444" s="36" t="s">
        <v>459</v>
      </c>
      <c r="H444" s="1144" t="s">
        <v>2489</v>
      </c>
      <c r="I444" s="36" t="s">
        <v>1790</v>
      </c>
      <c r="J444" s="1332"/>
      <c r="K444" s="2164"/>
      <c r="L444" s="1979"/>
      <c r="M444" s="1716"/>
      <c r="N444" s="2155"/>
      <c r="O444" s="2151"/>
      <c r="P444" s="2162"/>
    </row>
    <row r="445" spans="1:16" ht="36" customHeight="1" x14ac:dyDescent="0.25">
      <c r="A445" s="182"/>
      <c r="B445" s="2159"/>
      <c r="C445" s="1684"/>
      <c r="D445" s="1684"/>
      <c r="E445" s="2114"/>
      <c r="F445" s="2114"/>
      <c r="G445" s="36" t="s">
        <v>4293</v>
      </c>
      <c r="H445" s="1144" t="s">
        <v>2489</v>
      </c>
      <c r="I445" s="1314" t="s">
        <v>20</v>
      </c>
      <c r="J445" s="1332"/>
      <c r="K445" s="2164"/>
      <c r="L445" s="1979"/>
      <c r="M445" s="1716"/>
      <c r="N445" s="2155"/>
      <c r="O445" s="2151"/>
      <c r="P445" s="2162"/>
    </row>
    <row r="446" spans="1:16" ht="36" customHeight="1" x14ac:dyDescent="0.25">
      <c r="A446" s="182"/>
      <c r="B446" s="2159"/>
      <c r="C446" s="1684"/>
      <c r="D446" s="1684"/>
      <c r="E446" s="2114"/>
      <c r="F446" s="2114"/>
      <c r="G446" s="36" t="s">
        <v>4294</v>
      </c>
      <c r="H446" s="1144" t="s">
        <v>2489</v>
      </c>
      <c r="I446" s="1314" t="s">
        <v>20</v>
      </c>
      <c r="J446" s="1332"/>
      <c r="K446" s="2164"/>
      <c r="L446" s="1979"/>
      <c r="M446" s="1716"/>
      <c r="N446" s="2155"/>
      <c r="O446" s="2151"/>
      <c r="P446" s="2162"/>
    </row>
    <row r="447" spans="1:16" ht="36" customHeight="1" x14ac:dyDescent="0.25">
      <c r="A447" s="182"/>
      <c r="B447" s="2159"/>
      <c r="C447" s="1684"/>
      <c r="D447" s="1684"/>
      <c r="E447" s="2114"/>
      <c r="F447" s="2114"/>
      <c r="G447" s="36" t="s">
        <v>482</v>
      </c>
      <c r="H447" s="1144" t="s">
        <v>2489</v>
      </c>
      <c r="I447" s="1314" t="s">
        <v>212</v>
      </c>
      <c r="J447" s="1332"/>
      <c r="K447" s="2164"/>
      <c r="L447" s="1979"/>
      <c r="M447" s="1716"/>
      <c r="N447" s="2155"/>
      <c r="O447" s="2151"/>
      <c r="P447" s="2162"/>
    </row>
    <row r="448" spans="1:16" ht="36" customHeight="1" x14ac:dyDescent="0.25">
      <c r="A448" s="182"/>
      <c r="B448" s="2159"/>
      <c r="C448" s="1684"/>
      <c r="D448" s="1684"/>
      <c r="E448" s="2114"/>
      <c r="F448" s="2114"/>
      <c r="G448" s="36" t="s">
        <v>483</v>
      </c>
      <c r="H448" s="1144" t="s">
        <v>2489</v>
      </c>
      <c r="I448" s="1314" t="s">
        <v>212</v>
      </c>
      <c r="J448" s="1332"/>
      <c r="K448" s="2164"/>
      <c r="L448" s="1979"/>
      <c r="M448" s="1716"/>
      <c r="N448" s="2155"/>
      <c r="O448" s="2151"/>
      <c r="P448" s="2162"/>
    </row>
    <row r="449" spans="1:16" ht="36" customHeight="1" x14ac:dyDescent="0.25">
      <c r="A449" s="182"/>
      <c r="B449" s="2159"/>
      <c r="C449" s="1684"/>
      <c r="D449" s="1684"/>
      <c r="E449" s="2114"/>
      <c r="F449" s="2114"/>
      <c r="G449" s="36" t="s">
        <v>486</v>
      </c>
      <c r="H449" s="1144" t="s">
        <v>2489</v>
      </c>
      <c r="I449" s="36" t="s">
        <v>246</v>
      </c>
      <c r="J449" s="1332"/>
      <c r="K449" s="2164"/>
      <c r="L449" s="1979"/>
      <c r="M449" s="1716"/>
      <c r="N449" s="2155"/>
      <c r="O449" s="2151"/>
      <c r="P449" s="2162"/>
    </row>
    <row r="450" spans="1:16" ht="36" customHeight="1" thickBot="1" x14ac:dyDescent="0.3">
      <c r="A450" s="182"/>
      <c r="B450" s="2159"/>
      <c r="C450" s="1684"/>
      <c r="D450" s="1684"/>
      <c r="E450" s="2114"/>
      <c r="F450" s="2114"/>
      <c r="G450" s="36" t="s">
        <v>487</v>
      </c>
      <c r="H450" s="1144" t="s">
        <v>2489</v>
      </c>
      <c r="I450" s="36" t="s">
        <v>2065</v>
      </c>
      <c r="J450" s="1340"/>
      <c r="K450" s="2165"/>
      <c r="L450" s="1817"/>
      <c r="M450" s="2161"/>
      <c r="N450" s="2155"/>
      <c r="O450" s="2152"/>
      <c r="P450" s="1885"/>
    </row>
    <row r="451" spans="1:16" ht="21" customHeight="1" thickBot="1" x14ac:dyDescent="0.3">
      <c r="A451" s="186" t="s">
        <v>97</v>
      </c>
      <c r="B451" s="2140" t="s">
        <v>219</v>
      </c>
      <c r="C451" s="2100"/>
      <c r="D451" s="2100"/>
      <c r="E451" s="2100"/>
      <c r="F451" s="2100"/>
      <c r="G451" s="2100"/>
      <c r="H451" s="2100"/>
      <c r="I451" s="2100"/>
      <c r="J451" s="1965"/>
      <c r="K451" s="2100"/>
      <c r="L451" s="2100"/>
      <c r="M451" s="1965"/>
      <c r="N451" s="2141"/>
      <c r="O451" s="756"/>
      <c r="P451" s="752"/>
    </row>
    <row r="452" spans="1:16" ht="24" customHeight="1" thickBot="1" x14ac:dyDescent="0.3">
      <c r="A452" s="186" t="s">
        <v>366</v>
      </c>
      <c r="B452" s="1964" t="s">
        <v>495</v>
      </c>
      <c r="C452" s="1965"/>
      <c r="D452" s="1965"/>
      <c r="E452" s="1965"/>
      <c r="F452" s="1965"/>
      <c r="G452" s="1965"/>
      <c r="H452" s="1965"/>
      <c r="I452" s="1965"/>
      <c r="J452" s="1965"/>
      <c r="K452" s="1965"/>
      <c r="L452" s="1965"/>
      <c r="M452" s="1965"/>
      <c r="N452" s="1966"/>
      <c r="O452" s="756"/>
      <c r="P452" s="752"/>
    </row>
    <row r="453" spans="1:16" ht="36" customHeight="1" x14ac:dyDescent="0.25">
      <c r="A453" s="182"/>
      <c r="B453" s="1811"/>
      <c r="C453" s="1683" t="s">
        <v>2</v>
      </c>
      <c r="D453" s="1683" t="s">
        <v>2</v>
      </c>
      <c r="E453" s="1763"/>
      <c r="F453" s="1763"/>
      <c r="G453" s="193" t="s">
        <v>451</v>
      </c>
      <c r="H453" s="194" t="s">
        <v>319</v>
      </c>
      <c r="I453" s="195" t="s">
        <v>319</v>
      </c>
      <c r="J453" s="1506" t="s">
        <v>2004</v>
      </c>
      <c r="K453" s="1705" t="s">
        <v>2002</v>
      </c>
      <c r="L453" s="1705" t="s">
        <v>2003</v>
      </c>
      <c r="M453" s="1683" t="s">
        <v>2</v>
      </c>
      <c r="N453" s="1718" t="s">
        <v>2</v>
      </c>
      <c r="O453" s="1698" t="s">
        <v>2184</v>
      </c>
      <c r="P453" s="1797" t="s">
        <v>2183</v>
      </c>
    </row>
    <row r="454" spans="1:16" ht="36" customHeight="1" x14ac:dyDescent="0.25">
      <c r="A454" s="182"/>
      <c r="B454" s="1992"/>
      <c r="C454" s="1747"/>
      <c r="D454" s="1747"/>
      <c r="E454" s="1991"/>
      <c r="F454" s="1991"/>
      <c r="G454" s="30" t="s">
        <v>496</v>
      </c>
      <c r="H454" s="39" t="s">
        <v>4018</v>
      </c>
      <c r="I454" s="39" t="s">
        <v>4008</v>
      </c>
      <c r="J454" s="1391"/>
      <c r="K454" s="1706"/>
      <c r="L454" s="1706"/>
      <c r="M454" s="1747"/>
      <c r="N454" s="1719"/>
      <c r="O454" s="1757"/>
      <c r="P454" s="1829"/>
    </row>
    <row r="455" spans="1:16" ht="36" customHeight="1" thickBot="1" x14ac:dyDescent="0.3">
      <c r="A455" s="182"/>
      <c r="B455" s="1812"/>
      <c r="C455" s="1685"/>
      <c r="D455" s="1685"/>
      <c r="E455" s="1764"/>
      <c r="F455" s="1764"/>
      <c r="G455" s="144" t="s">
        <v>497</v>
      </c>
      <c r="H455" s="196" t="s">
        <v>125</v>
      </c>
      <c r="I455" s="197" t="s">
        <v>575</v>
      </c>
      <c r="J455" s="1737"/>
      <c r="K455" s="1707"/>
      <c r="L455" s="1707"/>
      <c r="M455" s="1685"/>
      <c r="N455" s="1720"/>
      <c r="O455" s="1758"/>
      <c r="P455" s="1830"/>
    </row>
    <row r="456" spans="1:16" ht="36" customHeight="1" x14ac:dyDescent="0.25">
      <c r="A456" s="182"/>
      <c r="B456" s="1811"/>
      <c r="C456" s="1683" t="s">
        <v>2</v>
      </c>
      <c r="D456" s="1683" t="s">
        <v>2</v>
      </c>
      <c r="E456" s="1763"/>
      <c r="F456" s="1763"/>
      <c r="G456" s="193" t="s">
        <v>451</v>
      </c>
      <c r="H456" s="194" t="s">
        <v>319</v>
      </c>
      <c r="I456" s="195" t="s">
        <v>319</v>
      </c>
      <c r="J456" s="1506" t="s">
        <v>2199</v>
      </c>
      <c r="K456" s="1705" t="s">
        <v>2201</v>
      </c>
      <c r="L456" s="1705" t="s">
        <v>2202</v>
      </c>
      <c r="M456" s="1683" t="s">
        <v>2</v>
      </c>
      <c r="N456" s="1718" t="s">
        <v>2</v>
      </c>
      <c r="O456" s="1698" t="s">
        <v>2184</v>
      </c>
      <c r="P456" s="1797" t="s">
        <v>2183</v>
      </c>
    </row>
    <row r="457" spans="1:16" ht="36" customHeight="1" x14ac:dyDescent="0.25">
      <c r="A457" s="182"/>
      <c r="B457" s="1992"/>
      <c r="C457" s="1747"/>
      <c r="D457" s="1747"/>
      <c r="E457" s="1991"/>
      <c r="F457" s="1991"/>
      <c r="G457" s="30" t="s">
        <v>496</v>
      </c>
      <c r="H457" s="39" t="s">
        <v>4018</v>
      </c>
      <c r="I457" s="39" t="s">
        <v>4008</v>
      </c>
      <c r="J457" s="1391"/>
      <c r="K457" s="1706"/>
      <c r="L457" s="1706"/>
      <c r="M457" s="1747"/>
      <c r="N457" s="1719"/>
      <c r="O457" s="1757"/>
      <c r="P457" s="1829"/>
    </row>
    <row r="458" spans="1:16" ht="36" customHeight="1" x14ac:dyDescent="0.25">
      <c r="A458" s="182"/>
      <c r="B458" s="2077"/>
      <c r="C458" s="1880"/>
      <c r="D458" s="1880"/>
      <c r="E458" s="2078"/>
      <c r="F458" s="2078"/>
      <c r="G458" s="30" t="s">
        <v>450</v>
      </c>
      <c r="H458" s="1403" t="s">
        <v>2205</v>
      </c>
      <c r="I458" s="39" t="s">
        <v>8</v>
      </c>
      <c r="J458" s="2049"/>
      <c r="K458" s="1920"/>
      <c r="L458" s="1920"/>
      <c r="M458" s="1880"/>
      <c r="N458" s="1932"/>
      <c r="O458" s="1858"/>
      <c r="P458" s="1863"/>
    </row>
    <row r="459" spans="1:16" ht="36" customHeight="1" x14ac:dyDescent="0.25">
      <c r="A459" s="182"/>
      <c r="B459" s="2077"/>
      <c r="C459" s="1880"/>
      <c r="D459" s="1880"/>
      <c r="E459" s="2078"/>
      <c r="F459" s="2078"/>
      <c r="G459" s="30" t="s">
        <v>498</v>
      </c>
      <c r="H459" s="1404"/>
      <c r="I459" s="39" t="s">
        <v>8</v>
      </c>
      <c r="J459" s="2049"/>
      <c r="K459" s="1920"/>
      <c r="L459" s="1920"/>
      <c r="M459" s="1880"/>
      <c r="N459" s="1932"/>
      <c r="O459" s="1858"/>
      <c r="P459" s="1863"/>
    </row>
    <row r="460" spans="1:16" ht="36" customHeight="1" thickBot="1" x14ac:dyDescent="0.3">
      <c r="A460" s="182"/>
      <c r="B460" s="1812"/>
      <c r="C460" s="1685"/>
      <c r="D460" s="1685"/>
      <c r="E460" s="1764"/>
      <c r="F460" s="1764"/>
      <c r="G460" s="144" t="s">
        <v>497</v>
      </c>
      <c r="H460" s="196" t="s">
        <v>2045</v>
      </c>
      <c r="I460" s="197" t="s">
        <v>575</v>
      </c>
      <c r="J460" s="1737"/>
      <c r="K460" s="1707"/>
      <c r="L460" s="1707"/>
      <c r="M460" s="1685"/>
      <c r="N460" s="1720"/>
      <c r="O460" s="1758"/>
      <c r="P460" s="1830"/>
    </row>
    <row r="461" spans="1:16" ht="36" customHeight="1" x14ac:dyDescent="0.25">
      <c r="A461" s="182"/>
      <c r="B461" s="1811"/>
      <c r="C461" s="1683" t="s">
        <v>2</v>
      </c>
      <c r="D461" s="1683" t="s">
        <v>2</v>
      </c>
      <c r="E461" s="1763"/>
      <c r="F461" s="1763"/>
      <c r="G461" s="193" t="s">
        <v>451</v>
      </c>
      <c r="H461" s="194" t="s">
        <v>319</v>
      </c>
      <c r="I461" s="195" t="s">
        <v>319</v>
      </c>
      <c r="J461" s="1506" t="s">
        <v>2200</v>
      </c>
      <c r="K461" s="1705" t="s">
        <v>2204</v>
      </c>
      <c r="L461" s="1705" t="s">
        <v>2203</v>
      </c>
      <c r="M461" s="1683" t="s">
        <v>2</v>
      </c>
      <c r="N461" s="1718" t="s">
        <v>2</v>
      </c>
      <c r="O461" s="1698" t="s">
        <v>2184</v>
      </c>
      <c r="P461" s="1797" t="s">
        <v>2183</v>
      </c>
    </row>
    <row r="462" spans="1:16" ht="36" customHeight="1" x14ac:dyDescent="0.25">
      <c r="A462" s="182"/>
      <c r="B462" s="1992"/>
      <c r="C462" s="1747"/>
      <c r="D462" s="1747"/>
      <c r="E462" s="1991"/>
      <c r="F462" s="1991"/>
      <c r="G462" s="30" t="s">
        <v>496</v>
      </c>
      <c r="H462" s="39" t="s">
        <v>4018</v>
      </c>
      <c r="I462" s="39" t="s">
        <v>4008</v>
      </c>
      <c r="J462" s="1391"/>
      <c r="K462" s="1706"/>
      <c r="L462" s="1706"/>
      <c r="M462" s="1747"/>
      <c r="N462" s="1719"/>
      <c r="O462" s="1757"/>
      <c r="P462" s="1829"/>
    </row>
    <row r="463" spans="1:16" ht="36" customHeight="1" x14ac:dyDescent="0.25">
      <c r="A463" s="182"/>
      <c r="B463" s="2077"/>
      <c r="C463" s="1880"/>
      <c r="D463" s="1880"/>
      <c r="E463" s="2078"/>
      <c r="F463" s="2078"/>
      <c r="G463" s="30" t="s">
        <v>450</v>
      </c>
      <c r="H463" s="1403" t="s">
        <v>2206</v>
      </c>
      <c r="I463" s="39" t="s">
        <v>8</v>
      </c>
      <c r="J463" s="2049"/>
      <c r="K463" s="1920"/>
      <c r="L463" s="1920"/>
      <c r="M463" s="1880"/>
      <c r="N463" s="1932"/>
      <c r="O463" s="1858"/>
      <c r="P463" s="1863"/>
    </row>
    <row r="464" spans="1:16" ht="36" customHeight="1" x14ac:dyDescent="0.25">
      <c r="A464" s="182"/>
      <c r="B464" s="2077"/>
      <c r="C464" s="1880"/>
      <c r="D464" s="1880"/>
      <c r="E464" s="2078"/>
      <c r="F464" s="2078"/>
      <c r="G464" s="30" t="s">
        <v>498</v>
      </c>
      <c r="H464" s="1404"/>
      <c r="I464" s="39" t="s">
        <v>8</v>
      </c>
      <c r="J464" s="2049"/>
      <c r="K464" s="1920"/>
      <c r="L464" s="1920"/>
      <c r="M464" s="1880"/>
      <c r="N464" s="1932"/>
      <c r="O464" s="1858"/>
      <c r="P464" s="1863"/>
    </row>
    <row r="465" spans="1:16" ht="36" customHeight="1" thickBot="1" x14ac:dyDescent="0.3">
      <c r="A465" s="182"/>
      <c r="B465" s="1812"/>
      <c r="C465" s="1685"/>
      <c r="D465" s="1685"/>
      <c r="E465" s="1764"/>
      <c r="F465" s="1764"/>
      <c r="G465" s="144" t="s">
        <v>497</v>
      </c>
      <c r="H465" s="196" t="s">
        <v>645</v>
      </c>
      <c r="I465" s="197" t="s">
        <v>575</v>
      </c>
      <c r="J465" s="1737"/>
      <c r="K465" s="1707"/>
      <c r="L465" s="1707"/>
      <c r="M465" s="1685"/>
      <c r="N465" s="1720"/>
      <c r="O465" s="1758"/>
      <c r="P465" s="1830"/>
    </row>
    <row r="466" spans="1:16" ht="36" customHeight="1" x14ac:dyDescent="0.25">
      <c r="A466" s="182"/>
      <c r="B466" s="1763"/>
      <c r="C466" s="2154" t="s">
        <v>2</v>
      </c>
      <c r="D466" s="2154" t="s">
        <v>2</v>
      </c>
      <c r="E466" s="1763"/>
      <c r="F466" s="1763"/>
      <c r="G466" s="36" t="s">
        <v>496</v>
      </c>
      <c r="H466" s="198" t="s">
        <v>4018</v>
      </c>
      <c r="I466" s="198" t="s">
        <v>4008</v>
      </c>
      <c r="J466" s="1700" t="s">
        <v>4197</v>
      </c>
      <c r="K466" s="1696" t="s">
        <v>4193</v>
      </c>
      <c r="L466" s="1696" t="s">
        <v>4194</v>
      </c>
      <c r="M466" s="1725" t="s">
        <v>2</v>
      </c>
      <c r="N466" s="1715" t="s">
        <v>2</v>
      </c>
      <c r="O466" s="1791"/>
      <c r="P466" s="1826" t="s">
        <v>2183</v>
      </c>
    </row>
    <row r="467" spans="1:16" ht="36" customHeight="1" x14ac:dyDescent="0.25">
      <c r="A467" s="182"/>
      <c r="B467" s="1991"/>
      <c r="C467" s="2155"/>
      <c r="D467" s="2155"/>
      <c r="E467" s="1991"/>
      <c r="F467" s="1991"/>
      <c r="G467" s="148" t="s">
        <v>497</v>
      </c>
      <c r="H467" s="1339" t="s">
        <v>125</v>
      </c>
      <c r="I467" s="1158" t="s">
        <v>575</v>
      </c>
      <c r="J467" s="1512"/>
      <c r="K467" s="1723"/>
      <c r="L467" s="1723"/>
      <c r="M467" s="1726"/>
      <c r="N467" s="1886"/>
      <c r="O467" s="1848"/>
      <c r="P467" s="1866"/>
    </row>
    <row r="468" spans="1:16" ht="18" customHeight="1" x14ac:dyDescent="0.25">
      <c r="A468" s="182"/>
      <c r="B468" s="2078"/>
      <c r="C468" s="2156"/>
      <c r="D468" s="2156"/>
      <c r="E468" s="2078"/>
      <c r="F468" s="2078"/>
      <c r="G468" s="2117" t="s">
        <v>4212</v>
      </c>
      <c r="H468" s="2118"/>
      <c r="I468" s="2119"/>
      <c r="J468" s="1750"/>
      <c r="K468" s="1724"/>
      <c r="L468" s="1724"/>
      <c r="M468" s="1727"/>
      <c r="N468" s="1887"/>
      <c r="O468" s="1849"/>
      <c r="P468" s="1958"/>
    </row>
    <row r="469" spans="1:16" ht="36" customHeight="1" x14ac:dyDescent="0.25">
      <c r="A469" s="182"/>
      <c r="B469" s="2078"/>
      <c r="C469" s="2156"/>
      <c r="D469" s="2156"/>
      <c r="E469" s="2078"/>
      <c r="F469" s="2078"/>
      <c r="G469" s="36" t="s">
        <v>456</v>
      </c>
      <c r="H469" s="1144" t="s">
        <v>2489</v>
      </c>
      <c r="I469" s="36" t="s">
        <v>204</v>
      </c>
      <c r="J469" s="1750"/>
      <c r="K469" s="1724"/>
      <c r="L469" s="1724"/>
      <c r="M469" s="1727"/>
      <c r="N469" s="1887"/>
      <c r="O469" s="1849"/>
      <c r="P469" s="1958"/>
    </row>
    <row r="470" spans="1:16" ht="36" customHeight="1" x14ac:dyDescent="0.25">
      <c r="A470" s="182"/>
      <c r="B470" s="2078"/>
      <c r="C470" s="2156"/>
      <c r="D470" s="2156"/>
      <c r="E470" s="2078"/>
      <c r="F470" s="2078"/>
      <c r="G470" s="36" t="s">
        <v>457</v>
      </c>
      <c r="H470" s="1144" t="s">
        <v>2489</v>
      </c>
      <c r="I470" s="36" t="s">
        <v>744</v>
      </c>
      <c r="J470" s="1750"/>
      <c r="K470" s="1724"/>
      <c r="L470" s="1724"/>
      <c r="M470" s="1727"/>
      <c r="N470" s="1887"/>
      <c r="O470" s="1849"/>
      <c r="P470" s="1958"/>
    </row>
    <row r="471" spans="1:16" ht="36" customHeight="1" x14ac:dyDescent="0.25">
      <c r="A471" s="182"/>
      <c r="B471" s="2078"/>
      <c r="C471" s="2156"/>
      <c r="D471" s="2156"/>
      <c r="E471" s="2078"/>
      <c r="F471" s="2078"/>
      <c r="G471" s="36" t="s">
        <v>458</v>
      </c>
      <c r="H471" s="1144" t="s">
        <v>2489</v>
      </c>
      <c r="I471" s="36" t="s">
        <v>2044</v>
      </c>
      <c r="J471" s="1750"/>
      <c r="K471" s="1724"/>
      <c r="L471" s="1724"/>
      <c r="M471" s="1727"/>
      <c r="N471" s="1887"/>
      <c r="O471" s="1849"/>
      <c r="P471" s="1958"/>
    </row>
    <row r="472" spans="1:16" ht="36" customHeight="1" x14ac:dyDescent="0.25">
      <c r="A472" s="182"/>
      <c r="B472" s="2078"/>
      <c r="C472" s="2156"/>
      <c r="D472" s="2156"/>
      <c r="E472" s="2078"/>
      <c r="F472" s="2078"/>
      <c r="G472" s="36" t="s">
        <v>459</v>
      </c>
      <c r="H472" s="1144" t="s">
        <v>2489</v>
      </c>
      <c r="I472" s="36" t="s">
        <v>1790</v>
      </c>
      <c r="J472" s="1750"/>
      <c r="K472" s="1724"/>
      <c r="L472" s="1724"/>
      <c r="M472" s="1727"/>
      <c r="N472" s="1887"/>
      <c r="O472" s="1849"/>
      <c r="P472" s="1958"/>
    </row>
    <row r="473" spans="1:16" ht="36" customHeight="1" x14ac:dyDescent="0.25">
      <c r="A473" s="182"/>
      <c r="B473" s="2078"/>
      <c r="C473" s="2156"/>
      <c r="D473" s="2156"/>
      <c r="E473" s="2078"/>
      <c r="F473" s="2078"/>
      <c r="G473" s="36" t="s">
        <v>4293</v>
      </c>
      <c r="H473" s="1144" t="s">
        <v>2489</v>
      </c>
      <c r="I473" s="1314" t="s">
        <v>20</v>
      </c>
      <c r="J473" s="1750"/>
      <c r="K473" s="1724"/>
      <c r="L473" s="1724"/>
      <c r="M473" s="1727"/>
      <c r="N473" s="1887"/>
      <c r="O473" s="1849"/>
      <c r="P473" s="1958"/>
    </row>
    <row r="474" spans="1:16" ht="36" customHeight="1" x14ac:dyDescent="0.25">
      <c r="A474" s="182"/>
      <c r="B474" s="2078"/>
      <c r="C474" s="2156"/>
      <c r="D474" s="2156"/>
      <c r="E474" s="2078"/>
      <c r="F474" s="2078"/>
      <c r="G474" s="36" t="s">
        <v>4294</v>
      </c>
      <c r="H474" s="1144" t="s">
        <v>2489</v>
      </c>
      <c r="I474" s="1314" t="s">
        <v>20</v>
      </c>
      <c r="J474" s="1750"/>
      <c r="K474" s="1724"/>
      <c r="L474" s="1724"/>
      <c r="M474" s="1727"/>
      <c r="N474" s="1887"/>
      <c r="O474" s="1849"/>
      <c r="P474" s="1958"/>
    </row>
    <row r="475" spans="1:16" ht="36" customHeight="1" x14ac:dyDescent="0.25">
      <c r="A475" s="182"/>
      <c r="B475" s="2078"/>
      <c r="C475" s="2156"/>
      <c r="D475" s="2156"/>
      <c r="E475" s="2078"/>
      <c r="F475" s="2078"/>
      <c r="G475" s="36" t="s">
        <v>482</v>
      </c>
      <c r="H475" s="1144" t="s">
        <v>2489</v>
      </c>
      <c r="I475" s="1314" t="s">
        <v>212</v>
      </c>
      <c r="J475" s="1750"/>
      <c r="K475" s="1724"/>
      <c r="L475" s="1724"/>
      <c r="M475" s="1727"/>
      <c r="N475" s="1887"/>
      <c r="O475" s="1849"/>
      <c r="P475" s="1958"/>
    </row>
    <row r="476" spans="1:16" ht="36" customHeight="1" x14ac:dyDescent="0.25">
      <c r="A476" s="182"/>
      <c r="B476" s="2078"/>
      <c r="C476" s="2156"/>
      <c r="D476" s="2156"/>
      <c r="E476" s="2078"/>
      <c r="F476" s="2078"/>
      <c r="G476" s="36" t="s">
        <v>483</v>
      </c>
      <c r="H476" s="1144" t="s">
        <v>2489</v>
      </c>
      <c r="I476" s="1314" t="s">
        <v>212</v>
      </c>
      <c r="J476" s="1750"/>
      <c r="K476" s="1724"/>
      <c r="L476" s="1724"/>
      <c r="M476" s="1727"/>
      <c r="N476" s="1887"/>
      <c r="O476" s="1849"/>
      <c r="P476" s="1958"/>
    </row>
    <row r="477" spans="1:16" ht="36" customHeight="1" x14ac:dyDescent="0.25">
      <c r="A477" s="182"/>
      <c r="B477" s="2078"/>
      <c r="C477" s="2156"/>
      <c r="D477" s="2156"/>
      <c r="E477" s="2078"/>
      <c r="F477" s="2078"/>
      <c r="G477" s="36" t="s">
        <v>486</v>
      </c>
      <c r="H477" s="1144" t="s">
        <v>2489</v>
      </c>
      <c r="I477" s="36" t="s">
        <v>246</v>
      </c>
      <c r="J477" s="1750"/>
      <c r="K477" s="1724"/>
      <c r="L477" s="1724"/>
      <c r="M477" s="1727"/>
      <c r="N477" s="1887"/>
      <c r="O477" s="1849"/>
      <c r="P477" s="1958"/>
    </row>
    <row r="478" spans="1:16" ht="36" customHeight="1" thickBot="1" x14ac:dyDescent="0.3">
      <c r="A478" s="182"/>
      <c r="B478" s="2078"/>
      <c r="C478" s="2157"/>
      <c r="D478" s="2157"/>
      <c r="E478" s="2078"/>
      <c r="F478" s="2078"/>
      <c r="G478" s="36" t="s">
        <v>487</v>
      </c>
      <c r="H478" s="1144" t="s">
        <v>2489</v>
      </c>
      <c r="I478" s="36" t="s">
        <v>2065</v>
      </c>
      <c r="J478" s="1702"/>
      <c r="K478" s="1697"/>
      <c r="L478" s="1697"/>
      <c r="M478" s="1728"/>
      <c r="N478" s="1717"/>
      <c r="O478" s="1792"/>
      <c r="P478" s="1827"/>
    </row>
    <row r="479" spans="1:16" ht="21" customHeight="1" thickBot="1" x14ac:dyDescent="0.3">
      <c r="A479" s="186" t="s">
        <v>365</v>
      </c>
      <c r="B479" s="1964" t="s">
        <v>222</v>
      </c>
      <c r="C479" s="1965"/>
      <c r="D479" s="1965"/>
      <c r="E479" s="1965"/>
      <c r="F479" s="1965"/>
      <c r="G479" s="2100"/>
      <c r="H479" s="2100"/>
      <c r="I479" s="2100"/>
      <c r="J479" s="1965"/>
      <c r="K479" s="1965"/>
      <c r="L479" s="1965"/>
      <c r="M479" s="1965"/>
      <c r="N479" s="1966"/>
      <c r="O479" s="756"/>
      <c r="P479" s="752"/>
    </row>
    <row r="480" spans="1:16" ht="24" customHeight="1" thickBot="1" x14ac:dyDescent="0.3">
      <c r="A480" s="186" t="s">
        <v>366</v>
      </c>
      <c r="B480" s="1964" t="s">
        <v>495</v>
      </c>
      <c r="C480" s="1965"/>
      <c r="D480" s="1965"/>
      <c r="E480" s="1965"/>
      <c r="F480" s="1965"/>
      <c r="G480" s="1965"/>
      <c r="H480" s="1965"/>
      <c r="I480" s="1965"/>
      <c r="J480" s="1965"/>
      <c r="K480" s="1965"/>
      <c r="L480" s="1965"/>
      <c r="M480" s="1965"/>
      <c r="N480" s="1966"/>
      <c r="O480" s="756"/>
      <c r="P480" s="752"/>
    </row>
    <row r="481" spans="1:16" ht="36" customHeight="1" x14ac:dyDescent="0.25">
      <c r="A481" s="182"/>
      <c r="B481" s="1811"/>
      <c r="C481" s="1683" t="s">
        <v>2</v>
      </c>
      <c r="D481" s="1683" t="s">
        <v>2</v>
      </c>
      <c r="E481" s="1763"/>
      <c r="F481" s="1763"/>
      <c r="G481" s="30" t="s">
        <v>462</v>
      </c>
      <c r="H481" s="39" t="s">
        <v>348</v>
      </c>
      <c r="I481" s="39" t="s">
        <v>348</v>
      </c>
      <c r="J481" s="1506" t="s">
        <v>2188</v>
      </c>
      <c r="K481" s="1705" t="s">
        <v>2189</v>
      </c>
      <c r="L481" s="1705" t="s">
        <v>2190</v>
      </c>
      <c r="M481" s="1683" t="s">
        <v>2</v>
      </c>
      <c r="N481" s="1718" t="s">
        <v>2</v>
      </c>
      <c r="O481" s="1753"/>
      <c r="P481" s="1797" t="s">
        <v>2327</v>
      </c>
    </row>
    <row r="482" spans="1:16" ht="36" customHeight="1" x14ac:dyDescent="0.25">
      <c r="A482" s="182"/>
      <c r="B482" s="1992"/>
      <c r="C482" s="1747"/>
      <c r="D482" s="1747"/>
      <c r="E482" s="1991"/>
      <c r="F482" s="1991"/>
      <c r="G482" s="30" t="s">
        <v>463</v>
      </c>
      <c r="H482" s="39" t="s">
        <v>125</v>
      </c>
      <c r="I482" s="39" t="s">
        <v>575</v>
      </c>
      <c r="J482" s="1391"/>
      <c r="K482" s="1706"/>
      <c r="L482" s="1706"/>
      <c r="M482" s="1747"/>
      <c r="N482" s="1719"/>
      <c r="O482" s="1754"/>
      <c r="P482" s="1829"/>
    </row>
    <row r="483" spans="1:16" ht="36" customHeight="1" x14ac:dyDescent="0.25">
      <c r="A483" s="182"/>
      <c r="B483" s="2077"/>
      <c r="C483" s="1880"/>
      <c r="D483" s="1880"/>
      <c r="E483" s="2078"/>
      <c r="F483" s="2078"/>
      <c r="G483" s="30" t="s">
        <v>496</v>
      </c>
      <c r="H483" s="39" t="s">
        <v>4018</v>
      </c>
      <c r="I483" s="39" t="s">
        <v>4008</v>
      </c>
      <c r="J483" s="2049"/>
      <c r="K483" s="1920"/>
      <c r="L483" s="1920"/>
      <c r="M483" s="1880"/>
      <c r="N483" s="1932"/>
      <c r="O483" s="1959"/>
      <c r="P483" s="1863"/>
    </row>
    <row r="484" spans="1:16" ht="36" customHeight="1" thickBot="1" x14ac:dyDescent="0.3">
      <c r="A484" s="182"/>
      <c r="B484" s="1812"/>
      <c r="C484" s="1685"/>
      <c r="D484" s="1685"/>
      <c r="E484" s="1764"/>
      <c r="F484" s="1764"/>
      <c r="G484" s="144" t="s">
        <v>497</v>
      </c>
      <c r="H484" s="196" t="s">
        <v>125</v>
      </c>
      <c r="I484" s="197" t="s">
        <v>575</v>
      </c>
      <c r="J484" s="1737"/>
      <c r="K484" s="1707"/>
      <c r="L484" s="1707"/>
      <c r="M484" s="1685"/>
      <c r="N484" s="1720"/>
      <c r="O484" s="1755"/>
      <c r="P484" s="1830"/>
    </row>
    <row r="485" spans="1:16" ht="15.75" customHeight="1" thickBot="1" x14ac:dyDescent="0.3">
      <c r="A485" s="186" t="s">
        <v>95</v>
      </c>
      <c r="B485" s="1964" t="s">
        <v>210</v>
      </c>
      <c r="C485" s="1965"/>
      <c r="D485" s="1965"/>
      <c r="E485" s="1965"/>
      <c r="F485" s="1965"/>
      <c r="G485" s="1965"/>
      <c r="H485" s="1965"/>
      <c r="I485" s="1965"/>
      <c r="J485" s="1965"/>
      <c r="K485" s="1965"/>
      <c r="L485" s="1965"/>
      <c r="M485" s="1965"/>
      <c r="N485" s="1966"/>
      <c r="O485" s="756"/>
      <c r="P485" s="752"/>
    </row>
    <row r="486" spans="1:16" ht="15.75" customHeight="1" thickBot="1" x14ac:dyDescent="0.3">
      <c r="A486" s="312" t="s">
        <v>322</v>
      </c>
      <c r="B486" s="2090" t="s">
        <v>192</v>
      </c>
      <c r="C486" s="2091"/>
      <c r="D486" s="2091"/>
      <c r="E486" s="2091"/>
      <c r="F486" s="2091"/>
      <c r="G486" s="2091"/>
      <c r="H486" s="2091"/>
      <c r="I486" s="2091"/>
      <c r="J486" s="2091"/>
      <c r="K486" s="2091"/>
      <c r="L486" s="2091"/>
      <c r="M486" s="2091"/>
      <c r="N486" s="2092"/>
      <c r="O486" s="755"/>
      <c r="P486" s="751"/>
    </row>
    <row r="487" spans="1:16" ht="30" customHeight="1" x14ac:dyDescent="0.25">
      <c r="A487" s="182"/>
      <c r="B487" s="1680" t="s">
        <v>2</v>
      </c>
      <c r="C487" s="1683" t="s">
        <v>2</v>
      </c>
      <c r="D487" s="1683" t="s">
        <v>2</v>
      </c>
      <c r="E487" s="1683" t="s">
        <v>2</v>
      </c>
      <c r="F487" s="1683" t="s">
        <v>2</v>
      </c>
      <c r="G487" s="193" t="s">
        <v>828</v>
      </c>
      <c r="H487" s="1506" t="s">
        <v>826</v>
      </c>
      <c r="I487" s="193" t="s">
        <v>8</v>
      </c>
      <c r="J487" s="1506" t="s">
        <v>585</v>
      </c>
      <c r="K487" s="1705" t="s">
        <v>540</v>
      </c>
      <c r="L487" s="1705" t="s">
        <v>599</v>
      </c>
      <c r="M487" s="1683" t="s">
        <v>2</v>
      </c>
      <c r="N487" s="1718" t="s">
        <v>2</v>
      </c>
      <c r="O487" s="1698" t="s">
        <v>3024</v>
      </c>
      <c r="P487" s="1797" t="s">
        <v>3025</v>
      </c>
    </row>
    <row r="488" spans="1:16" ht="39.75" customHeight="1" thickBot="1" x14ac:dyDescent="0.3">
      <c r="A488" s="182"/>
      <c r="B488" s="1905"/>
      <c r="C488" s="1880"/>
      <c r="D488" s="1880"/>
      <c r="E488" s="1880"/>
      <c r="F488" s="1880"/>
      <c r="G488" s="964" t="s">
        <v>436</v>
      </c>
      <c r="H488" s="2049"/>
      <c r="I488" s="31" t="s">
        <v>8</v>
      </c>
      <c r="J488" s="2049"/>
      <c r="K488" s="1920"/>
      <c r="L488" s="1920"/>
      <c r="M488" s="1880"/>
      <c r="N488" s="1932"/>
      <c r="O488" s="1858"/>
      <c r="P488" s="1863"/>
    </row>
    <row r="489" spans="1:16" ht="42" customHeight="1" x14ac:dyDescent="0.25">
      <c r="A489" s="182"/>
      <c r="B489" s="2002" t="s">
        <v>2</v>
      </c>
      <c r="C489" s="1833" t="s">
        <v>2</v>
      </c>
      <c r="D489" s="1833" t="s">
        <v>2</v>
      </c>
      <c r="E489" s="1833" t="s">
        <v>2</v>
      </c>
      <c r="F489" s="1833" t="s">
        <v>2</v>
      </c>
      <c r="G489" s="1146" t="s">
        <v>1973</v>
      </c>
      <c r="H489" s="1748" t="s">
        <v>3023</v>
      </c>
      <c r="I489" s="534" t="s">
        <v>8</v>
      </c>
      <c r="J489" s="1748" t="s">
        <v>3022</v>
      </c>
      <c r="K489" s="2057" t="s">
        <v>3020</v>
      </c>
      <c r="L489" s="2057" t="s">
        <v>3021</v>
      </c>
      <c r="M489" s="1800" t="s">
        <v>2</v>
      </c>
      <c r="N489" s="2095" t="s">
        <v>2</v>
      </c>
      <c r="O489" s="1873" t="s">
        <v>3024</v>
      </c>
      <c r="P489" s="1884"/>
    </row>
    <row r="490" spans="1:16" ht="39.75" customHeight="1" thickBot="1" x14ac:dyDescent="0.3">
      <c r="A490" s="182"/>
      <c r="B490" s="2030"/>
      <c r="C490" s="1891"/>
      <c r="D490" s="1891"/>
      <c r="E490" s="1891"/>
      <c r="F490" s="1891"/>
      <c r="G490" s="1147" t="s">
        <v>195</v>
      </c>
      <c r="H490" s="2034"/>
      <c r="I490" s="591" t="s">
        <v>8</v>
      </c>
      <c r="J490" s="2034"/>
      <c r="K490" s="2058"/>
      <c r="L490" s="2058"/>
      <c r="M490" s="1801"/>
      <c r="N490" s="2096"/>
      <c r="O490" s="1948"/>
      <c r="P490" s="1885"/>
    </row>
    <row r="491" spans="1:16" ht="15.75" customHeight="1" thickBot="1" x14ac:dyDescent="0.3">
      <c r="A491" s="186" t="s">
        <v>365</v>
      </c>
      <c r="B491" s="1964" t="s">
        <v>222</v>
      </c>
      <c r="C491" s="1965"/>
      <c r="D491" s="1965"/>
      <c r="E491" s="1965"/>
      <c r="F491" s="1965"/>
      <c r="G491" s="1965"/>
      <c r="H491" s="1965"/>
      <c r="I491" s="1965"/>
      <c r="J491" s="1965"/>
      <c r="K491" s="1965"/>
      <c r="L491" s="1965"/>
      <c r="M491" s="1965"/>
      <c r="N491" s="1966"/>
      <c r="O491" s="756"/>
      <c r="P491" s="752"/>
    </row>
    <row r="492" spans="1:16" ht="15.75" customHeight="1" thickBot="1" x14ac:dyDescent="0.3">
      <c r="A492" s="312" t="s">
        <v>322</v>
      </c>
      <c r="B492" s="2090" t="s">
        <v>192</v>
      </c>
      <c r="C492" s="2091"/>
      <c r="D492" s="2091"/>
      <c r="E492" s="2091"/>
      <c r="F492" s="2091"/>
      <c r="G492" s="2091"/>
      <c r="H492" s="2091"/>
      <c r="I492" s="2091"/>
      <c r="J492" s="2091"/>
      <c r="K492" s="2091"/>
      <c r="L492" s="2091"/>
      <c r="M492" s="2091"/>
      <c r="N492" s="2092"/>
      <c r="O492" s="755"/>
      <c r="P492" s="751"/>
    </row>
    <row r="493" spans="1:16" ht="22.5" x14ac:dyDescent="0.25">
      <c r="A493" s="182"/>
      <c r="B493" s="1974"/>
      <c r="C493" s="1683" t="s">
        <v>2</v>
      </c>
      <c r="D493" s="1683" t="s">
        <v>2</v>
      </c>
      <c r="E493" s="1683" t="s">
        <v>2</v>
      </c>
      <c r="F493" s="1683" t="s">
        <v>2</v>
      </c>
      <c r="G493" s="193" t="s">
        <v>828</v>
      </c>
      <c r="H493" s="1898" t="s">
        <v>829</v>
      </c>
      <c r="I493" s="304" t="s">
        <v>8</v>
      </c>
      <c r="J493" s="1898" t="s">
        <v>584</v>
      </c>
      <c r="K493" s="1732" t="s">
        <v>541</v>
      </c>
      <c r="L493" s="1732" t="s">
        <v>981</v>
      </c>
      <c r="M493" s="1773" t="s">
        <v>2</v>
      </c>
      <c r="N493" s="2022" t="s">
        <v>2</v>
      </c>
      <c r="O493" s="1698" t="s">
        <v>3024</v>
      </c>
      <c r="P493" s="1797" t="s">
        <v>3025</v>
      </c>
    </row>
    <row r="494" spans="1:16" ht="34.5" thickBot="1" x14ac:dyDescent="0.3">
      <c r="A494" s="182"/>
      <c r="B494" s="1975"/>
      <c r="C494" s="1685"/>
      <c r="D494" s="1685"/>
      <c r="E494" s="1685"/>
      <c r="F494" s="1685"/>
      <c r="G494" s="144" t="s">
        <v>509</v>
      </c>
      <c r="H494" s="1899"/>
      <c r="I494" s="305" t="s">
        <v>8</v>
      </c>
      <c r="J494" s="1899"/>
      <c r="K494" s="1735"/>
      <c r="L494" s="1735"/>
      <c r="M494" s="1774"/>
      <c r="N494" s="2023"/>
      <c r="O494" s="1758"/>
      <c r="P494" s="1830"/>
    </row>
    <row r="495" spans="1:16" ht="15.75" customHeight="1" thickBot="1" x14ac:dyDescent="0.3">
      <c r="A495" s="186" t="s">
        <v>366</v>
      </c>
      <c r="B495" s="1964" t="s">
        <v>495</v>
      </c>
      <c r="C495" s="1965"/>
      <c r="D495" s="1965"/>
      <c r="E495" s="1965"/>
      <c r="F495" s="1965"/>
      <c r="G495" s="1965"/>
      <c r="H495" s="1965"/>
      <c r="I495" s="1965"/>
      <c r="J495" s="1965"/>
      <c r="K495" s="1965"/>
      <c r="L495" s="1965"/>
      <c r="M495" s="1965"/>
      <c r="N495" s="1966"/>
      <c r="O495" s="756"/>
      <c r="P495" s="752"/>
    </row>
    <row r="496" spans="1:16" ht="15.75" customHeight="1" thickBot="1" x14ac:dyDescent="0.3">
      <c r="A496" s="312" t="s">
        <v>322</v>
      </c>
      <c r="B496" s="2090" t="s">
        <v>192</v>
      </c>
      <c r="C496" s="2091"/>
      <c r="D496" s="2091"/>
      <c r="E496" s="2091"/>
      <c r="F496" s="2091"/>
      <c r="G496" s="2091"/>
      <c r="H496" s="2091"/>
      <c r="I496" s="2091"/>
      <c r="J496" s="2091"/>
      <c r="K496" s="2091"/>
      <c r="L496" s="2091"/>
      <c r="M496" s="2091"/>
      <c r="N496" s="2092"/>
      <c r="O496" s="755"/>
      <c r="P496" s="751"/>
    </row>
    <row r="497" spans="1:16" ht="22.5" x14ac:dyDescent="0.25">
      <c r="A497" s="182"/>
      <c r="B497" s="2098" t="s">
        <v>2</v>
      </c>
      <c r="C497" s="2093" t="s">
        <v>2</v>
      </c>
      <c r="D497" s="2093" t="s">
        <v>2</v>
      </c>
      <c r="E497" s="2093" t="s">
        <v>2</v>
      </c>
      <c r="F497" s="2093" t="s">
        <v>2</v>
      </c>
      <c r="G497" s="193" t="s">
        <v>828</v>
      </c>
      <c r="H497" s="1898" t="s">
        <v>830</v>
      </c>
      <c r="I497" s="304" t="s">
        <v>8</v>
      </c>
      <c r="J497" s="1898" t="s">
        <v>586</v>
      </c>
      <c r="K497" s="1732" t="s">
        <v>831</v>
      </c>
      <c r="L497" s="1732" t="s">
        <v>982</v>
      </c>
      <c r="M497" s="1773" t="s">
        <v>2</v>
      </c>
      <c r="N497" s="2022" t="s">
        <v>2</v>
      </c>
      <c r="O497" s="1698" t="s">
        <v>2184</v>
      </c>
      <c r="P497" s="1797" t="s">
        <v>2183</v>
      </c>
    </row>
    <row r="498" spans="1:16" ht="34.5" thickBot="1" x14ac:dyDescent="0.3">
      <c r="A498" s="182"/>
      <c r="B498" s="2099"/>
      <c r="C498" s="2094"/>
      <c r="D498" s="2094"/>
      <c r="E498" s="2094"/>
      <c r="F498" s="2094"/>
      <c r="G498" s="144" t="s">
        <v>498</v>
      </c>
      <c r="H498" s="1899"/>
      <c r="I498" s="305" t="s">
        <v>8</v>
      </c>
      <c r="J498" s="1899"/>
      <c r="K498" s="1735"/>
      <c r="L498" s="1735"/>
      <c r="M498" s="1774"/>
      <c r="N498" s="2023"/>
      <c r="O498" s="1758"/>
      <c r="P498" s="1830"/>
    </row>
    <row r="499" spans="1:16" ht="18" customHeight="1" thickBot="1" x14ac:dyDescent="0.3">
      <c r="A499" s="186" t="s">
        <v>368</v>
      </c>
      <c r="B499" s="1964" t="s">
        <v>228</v>
      </c>
      <c r="C499" s="1965"/>
      <c r="D499" s="1965"/>
      <c r="E499" s="1965"/>
      <c r="F499" s="1965"/>
      <c r="G499" s="1965"/>
      <c r="H499" s="1965"/>
      <c r="I499" s="1965"/>
      <c r="J499" s="1965"/>
      <c r="K499" s="1965"/>
      <c r="L499" s="1965"/>
      <c r="M499" s="1965"/>
      <c r="N499" s="1966"/>
      <c r="O499" s="756"/>
      <c r="P499" s="752"/>
    </row>
    <row r="500" spans="1:16" ht="15.75" customHeight="1" thickBot="1" x14ac:dyDescent="0.3">
      <c r="A500" s="312" t="s">
        <v>322</v>
      </c>
      <c r="B500" s="2090" t="s">
        <v>192</v>
      </c>
      <c r="C500" s="2091"/>
      <c r="D500" s="2091"/>
      <c r="E500" s="2091"/>
      <c r="F500" s="2091"/>
      <c r="G500" s="2091"/>
      <c r="H500" s="2091"/>
      <c r="I500" s="2091"/>
      <c r="J500" s="2091"/>
      <c r="K500" s="2091"/>
      <c r="L500" s="2091"/>
      <c r="M500" s="2091"/>
      <c r="N500" s="2092"/>
      <c r="O500" s="755"/>
      <c r="P500" s="751"/>
    </row>
    <row r="501" spans="1:16" ht="36" customHeight="1" x14ac:dyDescent="0.25">
      <c r="A501" s="182"/>
      <c r="B501" s="2003" t="s">
        <v>2</v>
      </c>
      <c r="C501" s="1725" t="s">
        <v>2</v>
      </c>
      <c r="D501" s="1725" t="s">
        <v>2</v>
      </c>
      <c r="E501" s="1725" t="s">
        <v>2</v>
      </c>
      <c r="F501" s="1725" t="s">
        <v>2</v>
      </c>
      <c r="G501" s="193" t="s">
        <v>428</v>
      </c>
      <c r="H501" s="187" t="s">
        <v>8</v>
      </c>
      <c r="I501" s="189" t="s">
        <v>8</v>
      </c>
      <c r="J501" s="1898" t="s">
        <v>587</v>
      </c>
      <c r="K501" s="1732" t="s">
        <v>3750</v>
      </c>
      <c r="L501" s="1732" t="s">
        <v>600</v>
      </c>
      <c r="M501" s="2087" t="s">
        <v>2</v>
      </c>
      <c r="N501" s="2146" t="s">
        <v>2</v>
      </c>
      <c r="O501" s="1698" t="s">
        <v>2184</v>
      </c>
      <c r="P501" s="1797" t="s">
        <v>2183</v>
      </c>
    </row>
    <row r="502" spans="1:16" ht="36" customHeight="1" x14ac:dyDescent="0.25">
      <c r="A502" s="182"/>
      <c r="B502" s="2004"/>
      <c r="C502" s="1726"/>
      <c r="D502" s="1726"/>
      <c r="E502" s="1726"/>
      <c r="F502" s="1726"/>
      <c r="G502" s="30" t="s">
        <v>427</v>
      </c>
      <c r="H502" s="46" t="s">
        <v>583</v>
      </c>
      <c r="I502" s="46" t="s">
        <v>579</v>
      </c>
      <c r="J502" s="1901"/>
      <c r="K502" s="1733"/>
      <c r="L502" s="1733"/>
      <c r="M502" s="2088"/>
      <c r="N502" s="2147"/>
      <c r="O502" s="1760"/>
      <c r="P502" s="1798"/>
    </row>
    <row r="503" spans="1:16" ht="36" customHeight="1" thickBot="1" x14ac:dyDescent="0.3">
      <c r="A503" s="182"/>
      <c r="B503" s="2005"/>
      <c r="C503" s="1728"/>
      <c r="D503" s="1728"/>
      <c r="E503" s="1728"/>
      <c r="F503" s="1728"/>
      <c r="G503" s="144" t="s">
        <v>828</v>
      </c>
      <c r="H503" s="192" t="s">
        <v>800</v>
      </c>
      <c r="I503" s="192" t="s">
        <v>8</v>
      </c>
      <c r="J503" s="1899"/>
      <c r="K503" s="1735"/>
      <c r="L503" s="1735"/>
      <c r="M503" s="2089"/>
      <c r="N503" s="2148"/>
      <c r="O503" s="1699"/>
      <c r="P503" s="1799"/>
    </row>
    <row r="504" spans="1:16" ht="36" customHeight="1" x14ac:dyDescent="0.25">
      <c r="A504" s="182"/>
      <c r="B504" s="2003" t="s">
        <v>2</v>
      </c>
      <c r="C504" s="1725" t="s">
        <v>2</v>
      </c>
      <c r="D504" s="1725" t="s">
        <v>2</v>
      </c>
      <c r="E504" s="1725" t="s">
        <v>2</v>
      </c>
      <c r="F504" s="1725" t="s">
        <v>2</v>
      </c>
      <c r="G504" s="534" t="s">
        <v>428</v>
      </c>
      <c r="H504" s="1142" t="s">
        <v>3584</v>
      </c>
      <c r="I504" s="1142" t="s">
        <v>8</v>
      </c>
      <c r="J504" s="1700" t="s">
        <v>3046</v>
      </c>
      <c r="K504" s="1696" t="s">
        <v>3045</v>
      </c>
      <c r="L504" s="1696" t="s">
        <v>3043</v>
      </c>
      <c r="M504" s="1823" t="s">
        <v>2</v>
      </c>
      <c r="N504" s="1804" t="s">
        <v>2</v>
      </c>
      <c r="O504" s="1791" t="s">
        <v>2184</v>
      </c>
      <c r="P504" s="1826"/>
    </row>
    <row r="505" spans="1:16" ht="36" customHeight="1" x14ac:dyDescent="0.25">
      <c r="A505" s="182"/>
      <c r="B505" s="2004"/>
      <c r="C505" s="1726"/>
      <c r="D505" s="1726"/>
      <c r="E505" s="1726"/>
      <c r="F505" s="1726"/>
      <c r="G505" s="36" t="s">
        <v>427</v>
      </c>
      <c r="H505" s="1144" t="s">
        <v>3585</v>
      </c>
      <c r="I505" s="1144" t="s">
        <v>579</v>
      </c>
      <c r="J505" s="1512"/>
      <c r="K505" s="1723"/>
      <c r="L505" s="1723"/>
      <c r="M505" s="1824"/>
      <c r="N505" s="1805"/>
      <c r="O505" s="1921"/>
      <c r="P505" s="2097"/>
    </row>
    <row r="506" spans="1:16" ht="36" customHeight="1" thickBot="1" x14ac:dyDescent="0.3">
      <c r="A506" s="182"/>
      <c r="B506" s="2005"/>
      <c r="C506" s="1728"/>
      <c r="D506" s="1728"/>
      <c r="E506" s="1728"/>
      <c r="F506" s="1728"/>
      <c r="G506" s="591" t="s">
        <v>828</v>
      </c>
      <c r="H506" s="331" t="s">
        <v>8</v>
      </c>
      <c r="I506" s="331" t="s">
        <v>8</v>
      </c>
      <c r="J506" s="1702"/>
      <c r="K506" s="1697"/>
      <c r="L506" s="1697"/>
      <c r="M506" s="1825"/>
      <c r="N506" s="1806"/>
      <c r="O506" s="1922"/>
      <c r="P506" s="1853"/>
    </row>
    <row r="507" spans="1:16" ht="18.75" customHeight="1" thickBot="1" x14ac:dyDescent="0.3">
      <c r="A507" s="186" t="s">
        <v>95</v>
      </c>
      <c r="B507" s="1964" t="s">
        <v>210</v>
      </c>
      <c r="C507" s="1965"/>
      <c r="D507" s="1965"/>
      <c r="E507" s="1965"/>
      <c r="F507" s="1965"/>
      <c r="G507" s="1965"/>
      <c r="H507" s="1965"/>
      <c r="I507" s="1965"/>
      <c r="J507" s="1965"/>
      <c r="K507" s="1965"/>
      <c r="L507" s="1965"/>
      <c r="M507" s="1965"/>
      <c r="N507" s="1966"/>
      <c r="O507" s="756"/>
      <c r="P507" s="752"/>
    </row>
    <row r="508" spans="1:16" ht="18" customHeight="1" thickBot="1" x14ac:dyDescent="0.3">
      <c r="A508" s="186" t="s">
        <v>368</v>
      </c>
      <c r="B508" s="1964" t="s">
        <v>228</v>
      </c>
      <c r="C508" s="1965"/>
      <c r="D508" s="1965"/>
      <c r="E508" s="1965"/>
      <c r="F508" s="1965"/>
      <c r="G508" s="1965"/>
      <c r="H508" s="1965"/>
      <c r="I508" s="1965"/>
      <c r="J508" s="1965"/>
      <c r="K508" s="1965"/>
      <c r="L508" s="1965"/>
      <c r="M508" s="1965"/>
      <c r="N508" s="1966"/>
      <c r="O508" s="756"/>
      <c r="P508" s="752"/>
    </row>
    <row r="509" spans="1:16" ht="39.75" customHeight="1" x14ac:dyDescent="0.25">
      <c r="A509" s="182"/>
      <c r="B509" s="2081" t="s">
        <v>2</v>
      </c>
      <c r="C509" s="2081" t="s">
        <v>2</v>
      </c>
      <c r="D509" s="2081" t="s">
        <v>2</v>
      </c>
      <c r="E509" s="2081" t="s">
        <v>2</v>
      </c>
      <c r="F509" s="2081" t="s">
        <v>2</v>
      </c>
      <c r="G509" s="30" t="s">
        <v>1973</v>
      </c>
      <c r="H509" s="2085" t="s">
        <v>2207</v>
      </c>
      <c r="I509" s="195" t="s">
        <v>8</v>
      </c>
      <c r="J509" s="1506" t="s">
        <v>2208</v>
      </c>
      <c r="K509" s="1705" t="s">
        <v>2209</v>
      </c>
      <c r="L509" s="1705" t="s">
        <v>2210</v>
      </c>
      <c r="M509" s="2081" t="s">
        <v>2</v>
      </c>
      <c r="N509" s="2083" t="s">
        <v>2</v>
      </c>
      <c r="O509" s="1698" t="s">
        <v>2184</v>
      </c>
      <c r="P509" s="1797" t="s">
        <v>2183</v>
      </c>
    </row>
    <row r="510" spans="1:16" ht="39.75" customHeight="1" thickBot="1" x14ac:dyDescent="0.3">
      <c r="A510" s="182"/>
      <c r="B510" s="2082"/>
      <c r="C510" s="2082"/>
      <c r="D510" s="2082"/>
      <c r="E510" s="2082"/>
      <c r="F510" s="2082"/>
      <c r="G510" s="144" t="s">
        <v>428</v>
      </c>
      <c r="H510" s="2086"/>
      <c r="I510" s="197" t="s">
        <v>8</v>
      </c>
      <c r="J510" s="1737"/>
      <c r="K510" s="1707"/>
      <c r="L510" s="1707"/>
      <c r="M510" s="2082"/>
      <c r="N510" s="2084"/>
      <c r="O510" s="1699"/>
      <c r="P510" s="1799"/>
    </row>
    <row r="511" spans="1:16" ht="39.75" customHeight="1" x14ac:dyDescent="0.25">
      <c r="A511" s="182"/>
      <c r="B511" s="2081" t="s">
        <v>2</v>
      </c>
      <c r="C511" s="2081" t="s">
        <v>2</v>
      </c>
      <c r="D511" s="2081" t="s">
        <v>2</v>
      </c>
      <c r="E511" s="2115"/>
      <c r="F511" s="2115"/>
      <c r="G511" s="30" t="s">
        <v>1973</v>
      </c>
      <c r="H511" s="2071" t="s">
        <v>2214</v>
      </c>
      <c r="I511" s="195" t="s">
        <v>8</v>
      </c>
      <c r="J511" s="1506" t="s">
        <v>2211</v>
      </c>
      <c r="K511" s="1705" t="s">
        <v>2212</v>
      </c>
      <c r="L511" s="1705" t="s">
        <v>2213</v>
      </c>
      <c r="M511" s="2081" t="s">
        <v>2</v>
      </c>
      <c r="N511" s="2083" t="s">
        <v>2</v>
      </c>
      <c r="O511" s="1698" t="s">
        <v>2184</v>
      </c>
      <c r="P511" s="1797" t="s">
        <v>2183</v>
      </c>
    </row>
    <row r="512" spans="1:16" ht="39.75" customHeight="1" thickBot="1" x14ac:dyDescent="0.3">
      <c r="A512" s="182"/>
      <c r="B512" s="2082"/>
      <c r="C512" s="2082"/>
      <c r="D512" s="2082"/>
      <c r="E512" s="2116"/>
      <c r="F512" s="2116"/>
      <c r="G512" s="144" t="s">
        <v>1766</v>
      </c>
      <c r="H512" s="2009"/>
      <c r="I512" s="197" t="s">
        <v>8</v>
      </c>
      <c r="J512" s="1737"/>
      <c r="K512" s="1707"/>
      <c r="L512" s="1707"/>
      <c r="M512" s="2082"/>
      <c r="N512" s="2084"/>
      <c r="O512" s="1699"/>
      <c r="P512" s="1799"/>
    </row>
    <row r="513" spans="1:16" ht="39.75" customHeight="1" x14ac:dyDescent="0.25">
      <c r="A513" s="182"/>
      <c r="B513" s="2081" t="s">
        <v>2</v>
      </c>
      <c r="C513" s="2081" t="s">
        <v>2</v>
      </c>
      <c r="D513" s="2081" t="s">
        <v>2</v>
      </c>
      <c r="E513" s="2115"/>
      <c r="F513" s="2115"/>
      <c r="G513" s="30" t="s">
        <v>1973</v>
      </c>
      <c r="H513" s="2071" t="s">
        <v>2216</v>
      </c>
      <c r="I513" s="195" t="s">
        <v>8</v>
      </c>
      <c r="J513" s="1506" t="s">
        <v>2218</v>
      </c>
      <c r="K513" s="1705" t="s">
        <v>2215</v>
      </c>
      <c r="L513" s="1705" t="s">
        <v>2217</v>
      </c>
      <c r="M513" s="2081" t="s">
        <v>2</v>
      </c>
      <c r="N513" s="2083" t="s">
        <v>2</v>
      </c>
      <c r="O513" s="1698" t="s">
        <v>2184</v>
      </c>
      <c r="P513" s="1797" t="s">
        <v>2183</v>
      </c>
    </row>
    <row r="514" spans="1:16" ht="52.5" customHeight="1" thickBot="1" x14ac:dyDescent="0.3">
      <c r="A514" s="182"/>
      <c r="B514" s="2082"/>
      <c r="C514" s="2082"/>
      <c r="D514" s="2082"/>
      <c r="E514" s="2116"/>
      <c r="F514" s="2116"/>
      <c r="G514" s="144" t="s">
        <v>1765</v>
      </c>
      <c r="H514" s="2009"/>
      <c r="I514" s="197" t="s">
        <v>8</v>
      </c>
      <c r="J514" s="1737"/>
      <c r="K514" s="1707"/>
      <c r="L514" s="1707"/>
      <c r="M514" s="2082"/>
      <c r="N514" s="2084"/>
      <c r="O514" s="1699"/>
      <c r="P514" s="1799"/>
    </row>
    <row r="515" spans="1:16" ht="39.75" customHeight="1" x14ac:dyDescent="0.25">
      <c r="A515" s="182"/>
      <c r="B515" s="2081" t="s">
        <v>2</v>
      </c>
      <c r="C515" s="2081" t="s">
        <v>2</v>
      </c>
      <c r="D515" s="2081" t="s">
        <v>2</v>
      </c>
      <c r="E515" s="2115"/>
      <c r="F515" s="2115"/>
      <c r="G515" s="30" t="s">
        <v>1973</v>
      </c>
      <c r="H515" s="2071" t="s">
        <v>2222</v>
      </c>
      <c r="I515" s="195" t="s">
        <v>8</v>
      </c>
      <c r="J515" s="1506" t="s">
        <v>2219</v>
      </c>
      <c r="K515" s="1705" t="s">
        <v>2220</v>
      </c>
      <c r="L515" s="1705" t="s">
        <v>2221</v>
      </c>
      <c r="M515" s="2081" t="s">
        <v>2</v>
      </c>
      <c r="N515" s="2083" t="s">
        <v>2</v>
      </c>
      <c r="O515" s="1698" t="s">
        <v>2184</v>
      </c>
      <c r="P515" s="1797" t="s">
        <v>2183</v>
      </c>
    </row>
    <row r="516" spans="1:16" ht="52.5" customHeight="1" thickBot="1" x14ac:dyDescent="0.3">
      <c r="A516" s="182"/>
      <c r="B516" s="2082"/>
      <c r="C516" s="2082"/>
      <c r="D516" s="2082"/>
      <c r="E516" s="2116"/>
      <c r="F516" s="2116"/>
      <c r="G516" s="144" t="s">
        <v>1022</v>
      </c>
      <c r="H516" s="2009"/>
      <c r="I516" s="197" t="s">
        <v>8</v>
      </c>
      <c r="J516" s="1737"/>
      <c r="K516" s="1707"/>
      <c r="L516" s="1707"/>
      <c r="M516" s="2082"/>
      <c r="N516" s="2084"/>
      <c r="O516" s="1699"/>
      <c r="P516" s="1799"/>
    </row>
    <row r="517" spans="1:16" ht="21" customHeight="1" thickBot="1" x14ac:dyDescent="0.3">
      <c r="A517" s="761" t="s">
        <v>84</v>
      </c>
      <c r="B517" s="2111" t="s">
        <v>202</v>
      </c>
      <c r="C517" s="2112"/>
      <c r="D517" s="2112"/>
      <c r="E517" s="2112"/>
      <c r="F517" s="2112"/>
      <c r="G517" s="2112"/>
      <c r="H517" s="2112"/>
      <c r="I517" s="2112"/>
      <c r="J517" s="2112"/>
      <c r="K517" s="2112"/>
      <c r="L517" s="2112"/>
      <c r="M517" s="2112"/>
      <c r="N517" s="2113"/>
      <c r="O517" s="762"/>
      <c r="P517" s="763"/>
    </row>
    <row r="518" spans="1:16" ht="19.5" customHeight="1" thickBot="1" x14ac:dyDescent="0.3">
      <c r="A518" s="761"/>
      <c r="B518" s="2111" t="s">
        <v>2257</v>
      </c>
      <c r="C518" s="2112"/>
      <c r="D518" s="2112"/>
      <c r="E518" s="2112"/>
      <c r="F518" s="2112"/>
      <c r="G518" s="2112"/>
      <c r="H518" s="2112"/>
      <c r="I518" s="2112"/>
      <c r="J518" s="2112"/>
      <c r="K518" s="2112"/>
      <c r="L518" s="2112"/>
      <c r="M518" s="2112"/>
      <c r="N518" s="2113"/>
      <c r="O518" s="762"/>
      <c r="P518" s="763"/>
    </row>
    <row r="519" spans="1:16" ht="69.75" customHeight="1" thickBot="1" x14ac:dyDescent="0.3">
      <c r="A519" s="764"/>
      <c r="B519" s="866"/>
      <c r="C519" s="865"/>
      <c r="D519" s="873" t="s">
        <v>2</v>
      </c>
      <c r="E519" s="865"/>
      <c r="F519" s="865"/>
      <c r="G519" s="144" t="s">
        <v>2403</v>
      </c>
      <c r="H519" s="144" t="s">
        <v>2324</v>
      </c>
      <c r="I519" s="196" t="s">
        <v>2258</v>
      </c>
      <c r="J519" s="193" t="s">
        <v>2259</v>
      </c>
      <c r="K519" s="862" t="s">
        <v>3751</v>
      </c>
      <c r="L519" s="862" t="s">
        <v>2260</v>
      </c>
      <c r="M519" s="873" t="s">
        <v>2</v>
      </c>
      <c r="N519" s="874" t="s">
        <v>2</v>
      </c>
      <c r="O519" s="853" t="s">
        <v>2184</v>
      </c>
      <c r="P519" s="859"/>
    </row>
    <row r="520" spans="1:16" ht="21" customHeight="1" thickBot="1" x14ac:dyDescent="0.3">
      <c r="A520" s="761" t="s">
        <v>84</v>
      </c>
      <c r="B520" s="2111" t="s">
        <v>202</v>
      </c>
      <c r="C520" s="2112"/>
      <c r="D520" s="2112"/>
      <c r="E520" s="2112"/>
      <c r="F520" s="2112"/>
      <c r="G520" s="2112"/>
      <c r="H520" s="2112"/>
      <c r="I520" s="2112"/>
      <c r="J520" s="2112"/>
      <c r="K520" s="2112"/>
      <c r="L520" s="2112"/>
      <c r="M520" s="2112"/>
      <c r="N520" s="2113"/>
      <c r="O520" s="762"/>
      <c r="P520" s="763"/>
    </row>
    <row r="521" spans="1:16" ht="18.75" customHeight="1" thickBot="1" x14ac:dyDescent="0.3">
      <c r="A521" s="761" t="s">
        <v>95</v>
      </c>
      <c r="B521" s="2111" t="s">
        <v>210</v>
      </c>
      <c r="C521" s="2112"/>
      <c r="D521" s="2112"/>
      <c r="E521" s="2112"/>
      <c r="F521" s="2112"/>
      <c r="G521" s="2112"/>
      <c r="H521" s="2112"/>
      <c r="I521" s="2112"/>
      <c r="J521" s="2112"/>
      <c r="K521" s="2112"/>
      <c r="L521" s="2112"/>
      <c r="M521" s="2112"/>
      <c r="N521" s="2113"/>
      <c r="O521" s="762"/>
      <c r="P521" s="763"/>
    </row>
    <row r="522" spans="1:16" ht="19.5" customHeight="1" thickBot="1" x14ac:dyDescent="0.3">
      <c r="A522" s="761"/>
      <c r="B522" s="2111" t="s">
        <v>2257</v>
      </c>
      <c r="C522" s="2112"/>
      <c r="D522" s="2112"/>
      <c r="E522" s="2112"/>
      <c r="F522" s="2112"/>
      <c r="G522" s="2112"/>
      <c r="H522" s="2112"/>
      <c r="I522" s="2112"/>
      <c r="J522" s="2112"/>
      <c r="K522" s="2112"/>
      <c r="L522" s="2112"/>
      <c r="M522" s="2112"/>
      <c r="N522" s="2113"/>
      <c r="O522" s="762"/>
      <c r="P522" s="763"/>
    </row>
    <row r="523" spans="1:16" ht="67.5" customHeight="1" x14ac:dyDescent="0.25">
      <c r="A523" s="764"/>
      <c r="B523" s="2142" t="s">
        <v>2</v>
      </c>
      <c r="C523" s="1763"/>
      <c r="D523" s="1763"/>
      <c r="E523" s="1763"/>
      <c r="F523" s="1763"/>
      <c r="G523" s="30" t="s">
        <v>2403</v>
      </c>
      <c r="H523" s="30" t="s">
        <v>313</v>
      </c>
      <c r="I523" s="51" t="s">
        <v>2258</v>
      </c>
      <c r="J523" s="1506" t="s">
        <v>2267</v>
      </c>
      <c r="K523" s="1705" t="s">
        <v>2268</v>
      </c>
      <c r="L523" s="1705" t="s">
        <v>2275</v>
      </c>
      <c r="M523" s="2081" t="s">
        <v>2</v>
      </c>
      <c r="N523" s="2083" t="s">
        <v>2</v>
      </c>
      <c r="O523" s="1698" t="s">
        <v>2184</v>
      </c>
      <c r="P523" s="2103"/>
    </row>
    <row r="524" spans="1:16" ht="54.75" customHeight="1" x14ac:dyDescent="0.25">
      <c r="A524" s="764"/>
      <c r="B524" s="2143"/>
      <c r="C524" s="2114"/>
      <c r="D524" s="2114"/>
      <c r="E524" s="2114"/>
      <c r="F524" s="2114"/>
      <c r="G524" s="30" t="s">
        <v>2404</v>
      </c>
      <c r="H524" s="31">
        <v>1</v>
      </c>
      <c r="I524" s="51" t="s">
        <v>1633</v>
      </c>
      <c r="J524" s="1793"/>
      <c r="K524" s="1775"/>
      <c r="L524" s="1775"/>
      <c r="M524" s="2135"/>
      <c r="N524" s="2136"/>
      <c r="O524" s="1759"/>
      <c r="P524" s="2108"/>
    </row>
    <row r="525" spans="1:16" ht="51" customHeight="1" x14ac:dyDescent="0.25">
      <c r="A525" s="764"/>
      <c r="B525" s="2143"/>
      <c r="C525" s="2114"/>
      <c r="D525" s="2114"/>
      <c r="E525" s="2114"/>
      <c r="F525" s="2114"/>
      <c r="G525" s="791" t="s">
        <v>2405</v>
      </c>
      <c r="H525" s="1403" t="s">
        <v>2406</v>
      </c>
      <c r="I525" s="39" t="s">
        <v>8</v>
      </c>
      <c r="J525" s="1793"/>
      <c r="K525" s="1775"/>
      <c r="L525" s="1775"/>
      <c r="M525" s="2135"/>
      <c r="N525" s="2136"/>
      <c r="O525" s="1759"/>
      <c r="P525" s="2108"/>
    </row>
    <row r="526" spans="1:16" ht="45" customHeight="1" thickBot="1" x14ac:dyDescent="0.3">
      <c r="A526" s="764"/>
      <c r="B526" s="2144"/>
      <c r="C526" s="2078"/>
      <c r="D526" s="2078"/>
      <c r="E526" s="2078"/>
      <c r="F526" s="2078"/>
      <c r="G526" s="31" t="s">
        <v>1973</v>
      </c>
      <c r="H526" s="2137"/>
      <c r="I526" s="356" t="s">
        <v>8</v>
      </c>
      <c r="J526" s="2049"/>
      <c r="K526" s="1920"/>
      <c r="L526" s="1920"/>
      <c r="M526" s="2153"/>
      <c r="N526" s="2145"/>
      <c r="O526" s="1858"/>
      <c r="P526" s="2121"/>
    </row>
    <row r="527" spans="1:16" ht="61.5" customHeight="1" x14ac:dyDescent="0.25">
      <c r="A527" s="764"/>
      <c r="B527" s="2142" t="s">
        <v>2</v>
      </c>
      <c r="C527" s="1763"/>
      <c r="D527" s="1763"/>
      <c r="E527" s="1763"/>
      <c r="F527" s="1763"/>
      <c r="G527" s="193" t="s">
        <v>2403</v>
      </c>
      <c r="H527" s="193" t="s">
        <v>313</v>
      </c>
      <c r="I527" s="194" t="s">
        <v>2258</v>
      </c>
      <c r="J527" s="1506" t="s">
        <v>2274</v>
      </c>
      <c r="K527" s="1705" t="s">
        <v>2284</v>
      </c>
      <c r="L527" s="1705" t="s">
        <v>2283</v>
      </c>
      <c r="M527" s="2081" t="s">
        <v>2</v>
      </c>
      <c r="N527" s="2083" t="s">
        <v>2</v>
      </c>
      <c r="O527" s="1698" t="s">
        <v>2184</v>
      </c>
      <c r="P527" s="2103"/>
    </row>
    <row r="528" spans="1:16" ht="54.75" customHeight="1" x14ac:dyDescent="0.25">
      <c r="A528" s="764"/>
      <c r="B528" s="2143"/>
      <c r="C528" s="2114"/>
      <c r="D528" s="2114"/>
      <c r="E528" s="2114"/>
      <c r="F528" s="2114"/>
      <c r="G528" s="30" t="s">
        <v>2404</v>
      </c>
      <c r="H528" s="31">
        <v>1</v>
      </c>
      <c r="I528" s="51" t="s">
        <v>1633</v>
      </c>
      <c r="J528" s="1793"/>
      <c r="K528" s="1775"/>
      <c r="L528" s="1775"/>
      <c r="M528" s="2135"/>
      <c r="N528" s="2136"/>
      <c r="O528" s="1759"/>
      <c r="P528" s="2108"/>
    </row>
    <row r="529" spans="1:16" ht="51" customHeight="1" x14ac:dyDescent="0.25">
      <c r="A529" s="764"/>
      <c r="B529" s="2143"/>
      <c r="C529" s="2114"/>
      <c r="D529" s="2114"/>
      <c r="E529" s="2114"/>
      <c r="F529" s="2114"/>
      <c r="G529" s="791" t="s">
        <v>2405</v>
      </c>
      <c r="H529" s="1403" t="s">
        <v>2407</v>
      </c>
      <c r="I529" s="39" t="s">
        <v>8</v>
      </c>
      <c r="J529" s="1793"/>
      <c r="K529" s="1775"/>
      <c r="L529" s="1775"/>
      <c r="M529" s="2135"/>
      <c r="N529" s="2136"/>
      <c r="O529" s="1759"/>
      <c r="P529" s="2108"/>
    </row>
    <row r="530" spans="1:16" ht="45" customHeight="1" thickBot="1" x14ac:dyDescent="0.3">
      <c r="A530" s="764"/>
      <c r="B530" s="2149"/>
      <c r="C530" s="1764"/>
      <c r="D530" s="1764"/>
      <c r="E530" s="1764"/>
      <c r="F530" s="1764"/>
      <c r="G530" s="144" t="s">
        <v>1973</v>
      </c>
      <c r="H530" s="2086"/>
      <c r="I530" s="197" t="s">
        <v>8</v>
      </c>
      <c r="J530" s="1737"/>
      <c r="K530" s="1707"/>
      <c r="L530" s="1707"/>
      <c r="M530" s="2082"/>
      <c r="N530" s="2084"/>
      <c r="O530" s="1758"/>
      <c r="P530" s="2109"/>
    </row>
    <row r="531" spans="1:16" ht="21" customHeight="1" thickBot="1" x14ac:dyDescent="0.3">
      <c r="A531" s="761" t="s">
        <v>84</v>
      </c>
      <c r="B531" s="2111" t="s">
        <v>202</v>
      </c>
      <c r="C531" s="2112"/>
      <c r="D531" s="2112"/>
      <c r="E531" s="2112"/>
      <c r="F531" s="2112"/>
      <c r="G531" s="2112"/>
      <c r="H531" s="2112"/>
      <c r="I531" s="2112"/>
      <c r="J531" s="2112"/>
      <c r="K531" s="2112"/>
      <c r="L531" s="2112"/>
      <c r="M531" s="2112"/>
      <c r="N531" s="2113"/>
      <c r="O531" s="762"/>
      <c r="P531" s="763"/>
    </row>
    <row r="532" spans="1:16" ht="21" customHeight="1" thickBot="1" x14ac:dyDescent="0.3">
      <c r="A532" s="761" t="s">
        <v>97</v>
      </c>
      <c r="B532" s="2111" t="s">
        <v>219</v>
      </c>
      <c r="C532" s="2112"/>
      <c r="D532" s="2112"/>
      <c r="E532" s="2112"/>
      <c r="F532" s="2112"/>
      <c r="G532" s="2112"/>
      <c r="H532" s="2112"/>
      <c r="I532" s="2112"/>
      <c r="J532" s="2112"/>
      <c r="K532" s="2112"/>
      <c r="L532" s="2112"/>
      <c r="M532" s="2112"/>
      <c r="N532" s="2113"/>
      <c r="O532" s="762"/>
      <c r="P532" s="763"/>
    </row>
    <row r="533" spans="1:16" ht="19.5" customHeight="1" thickBot="1" x14ac:dyDescent="0.3">
      <c r="A533" s="761"/>
      <c r="B533" s="2111" t="s">
        <v>2257</v>
      </c>
      <c r="C533" s="2112"/>
      <c r="D533" s="2112"/>
      <c r="E533" s="2112"/>
      <c r="F533" s="2112"/>
      <c r="G533" s="2112"/>
      <c r="H533" s="2112"/>
      <c r="I533" s="2112"/>
      <c r="J533" s="2112"/>
      <c r="K533" s="2112"/>
      <c r="L533" s="2112"/>
      <c r="M533" s="2112"/>
      <c r="N533" s="2113"/>
      <c r="O533" s="762"/>
      <c r="P533" s="763"/>
    </row>
    <row r="534" spans="1:16" ht="60.75" customHeight="1" x14ac:dyDescent="0.25">
      <c r="A534" s="764"/>
      <c r="B534" s="1809"/>
      <c r="C534" s="1983" t="s">
        <v>2</v>
      </c>
      <c r="D534" s="1763"/>
      <c r="E534" s="1761"/>
      <c r="F534" s="1761"/>
      <c r="G534" s="193" t="s">
        <v>2403</v>
      </c>
      <c r="H534" s="193" t="s">
        <v>313</v>
      </c>
      <c r="I534" s="194" t="s">
        <v>2258</v>
      </c>
      <c r="J534" s="1506" t="s">
        <v>2269</v>
      </c>
      <c r="K534" s="1705" t="s">
        <v>2270</v>
      </c>
      <c r="L534" s="1705" t="s">
        <v>2271</v>
      </c>
      <c r="M534" s="1711" t="s">
        <v>2</v>
      </c>
      <c r="N534" s="1787" t="s">
        <v>2</v>
      </c>
      <c r="O534" s="1698" t="s">
        <v>2184</v>
      </c>
      <c r="P534" s="2103"/>
    </row>
    <row r="535" spans="1:16" ht="54.75" customHeight="1" x14ac:dyDescent="0.25">
      <c r="A535" s="764"/>
      <c r="B535" s="2129"/>
      <c r="C535" s="2139"/>
      <c r="D535" s="2114"/>
      <c r="E535" s="2114"/>
      <c r="F535" s="2114"/>
      <c r="G535" s="30" t="s">
        <v>2404</v>
      </c>
      <c r="H535" s="31">
        <v>1</v>
      </c>
      <c r="I535" s="51" t="s">
        <v>1633</v>
      </c>
      <c r="J535" s="1793"/>
      <c r="K535" s="1775"/>
      <c r="L535" s="1775"/>
      <c r="M535" s="2120"/>
      <c r="N535" s="2110"/>
      <c r="O535" s="1759"/>
      <c r="P535" s="2108"/>
    </row>
    <row r="536" spans="1:16" ht="39" customHeight="1" x14ac:dyDescent="0.25">
      <c r="A536" s="764"/>
      <c r="B536" s="2129"/>
      <c r="C536" s="2139"/>
      <c r="D536" s="2114"/>
      <c r="E536" s="2114"/>
      <c r="F536" s="2114"/>
      <c r="G536" s="30" t="s">
        <v>450</v>
      </c>
      <c r="H536" s="31" t="s">
        <v>8</v>
      </c>
      <c r="I536" s="51" t="s">
        <v>8</v>
      </c>
      <c r="J536" s="1793"/>
      <c r="K536" s="1775"/>
      <c r="L536" s="1775"/>
      <c r="M536" s="2120"/>
      <c r="N536" s="2110"/>
      <c r="O536" s="1759"/>
      <c r="P536" s="2108"/>
    </row>
    <row r="537" spans="1:16" ht="51" customHeight="1" x14ac:dyDescent="0.25">
      <c r="A537" s="764"/>
      <c r="B537" s="2129"/>
      <c r="C537" s="2139"/>
      <c r="D537" s="2114"/>
      <c r="E537" s="2114"/>
      <c r="F537" s="2114"/>
      <c r="G537" s="791" t="s">
        <v>2405</v>
      </c>
      <c r="H537" s="1403" t="s">
        <v>2408</v>
      </c>
      <c r="I537" s="39" t="s">
        <v>8</v>
      </c>
      <c r="J537" s="1793"/>
      <c r="K537" s="1775"/>
      <c r="L537" s="1775"/>
      <c r="M537" s="2120"/>
      <c r="N537" s="2110"/>
      <c r="O537" s="1759"/>
      <c r="P537" s="2108"/>
    </row>
    <row r="538" spans="1:16" ht="45" customHeight="1" thickBot="1" x14ac:dyDescent="0.3">
      <c r="A538" s="764"/>
      <c r="B538" s="1810"/>
      <c r="C538" s="1985"/>
      <c r="D538" s="1764"/>
      <c r="E538" s="1762"/>
      <c r="F538" s="1762"/>
      <c r="G538" s="144" t="s">
        <v>450</v>
      </c>
      <c r="H538" s="2086"/>
      <c r="I538" s="197" t="s">
        <v>8</v>
      </c>
      <c r="J538" s="1737"/>
      <c r="K538" s="1707"/>
      <c r="L538" s="1707"/>
      <c r="M538" s="1712"/>
      <c r="N538" s="1788"/>
      <c r="O538" s="1758"/>
      <c r="P538" s="2109"/>
    </row>
    <row r="539" spans="1:16" ht="59.25" customHeight="1" x14ac:dyDescent="0.25">
      <c r="A539" s="764"/>
      <c r="B539" s="1809"/>
      <c r="C539" s="1983" t="s">
        <v>2</v>
      </c>
      <c r="D539" s="1763"/>
      <c r="E539" s="1761"/>
      <c r="F539" s="1761"/>
      <c r="G539" s="193" t="s">
        <v>2403</v>
      </c>
      <c r="H539" s="193" t="s">
        <v>313</v>
      </c>
      <c r="I539" s="194" t="s">
        <v>2258</v>
      </c>
      <c r="J539" s="1506" t="s">
        <v>2282</v>
      </c>
      <c r="K539" s="1705" t="s">
        <v>2286</v>
      </c>
      <c r="L539" s="1705" t="s">
        <v>2287</v>
      </c>
      <c r="M539" s="1711" t="s">
        <v>2</v>
      </c>
      <c r="N539" s="1787" t="s">
        <v>2</v>
      </c>
      <c r="O539" s="1698" t="s">
        <v>2184</v>
      </c>
      <c r="P539" s="2103"/>
    </row>
    <row r="540" spans="1:16" ht="54.75" customHeight="1" x14ac:dyDescent="0.25">
      <c r="A540" s="764"/>
      <c r="B540" s="2129"/>
      <c r="C540" s="2139"/>
      <c r="D540" s="2114"/>
      <c r="E540" s="2114"/>
      <c r="F540" s="2114"/>
      <c r="G540" s="30" t="s">
        <v>2404</v>
      </c>
      <c r="H540" s="31">
        <v>1</v>
      </c>
      <c r="I540" s="51" t="s">
        <v>1633</v>
      </c>
      <c r="J540" s="1793"/>
      <c r="K540" s="1775"/>
      <c r="L540" s="1775"/>
      <c r="M540" s="2120"/>
      <c r="N540" s="2110"/>
      <c r="O540" s="1759"/>
      <c r="P540" s="2108"/>
    </row>
    <row r="541" spans="1:16" ht="39" customHeight="1" x14ac:dyDescent="0.25">
      <c r="A541" s="764"/>
      <c r="B541" s="2129"/>
      <c r="C541" s="2139"/>
      <c r="D541" s="2114"/>
      <c r="E541" s="2114"/>
      <c r="F541" s="2114"/>
      <c r="G541" s="30" t="s">
        <v>450</v>
      </c>
      <c r="H541" s="31" t="s">
        <v>8</v>
      </c>
      <c r="I541" s="51" t="s">
        <v>8</v>
      </c>
      <c r="J541" s="1793"/>
      <c r="K541" s="1775"/>
      <c r="L541" s="1775"/>
      <c r="M541" s="2120"/>
      <c r="N541" s="2110"/>
      <c r="O541" s="1759"/>
      <c r="P541" s="2108"/>
    </row>
    <row r="542" spans="1:16" ht="51" customHeight="1" x14ac:dyDescent="0.25">
      <c r="A542" s="764"/>
      <c r="B542" s="2129"/>
      <c r="C542" s="2139"/>
      <c r="D542" s="2114"/>
      <c r="E542" s="2114"/>
      <c r="F542" s="2114"/>
      <c r="G542" s="791" t="s">
        <v>2405</v>
      </c>
      <c r="H542" s="1403" t="s">
        <v>2409</v>
      </c>
      <c r="I542" s="39" t="s">
        <v>8</v>
      </c>
      <c r="J542" s="1793"/>
      <c r="K542" s="1775"/>
      <c r="L542" s="1775"/>
      <c r="M542" s="2120"/>
      <c r="N542" s="2110"/>
      <c r="O542" s="1759"/>
      <c r="P542" s="2108"/>
    </row>
    <row r="543" spans="1:16" ht="45" customHeight="1" thickBot="1" x14ac:dyDescent="0.3">
      <c r="A543" s="764"/>
      <c r="B543" s="1810"/>
      <c r="C543" s="1985"/>
      <c r="D543" s="1764"/>
      <c r="E543" s="1762"/>
      <c r="F543" s="1762"/>
      <c r="G543" s="144" t="s">
        <v>450</v>
      </c>
      <c r="H543" s="2086"/>
      <c r="I543" s="197" t="s">
        <v>8</v>
      </c>
      <c r="J543" s="1737"/>
      <c r="K543" s="1707"/>
      <c r="L543" s="1707"/>
      <c r="M543" s="1712"/>
      <c r="N543" s="1788"/>
      <c r="O543" s="1758"/>
      <c r="P543" s="2109"/>
    </row>
    <row r="544" spans="1:16" ht="21" customHeight="1" thickBot="1" x14ac:dyDescent="0.3">
      <c r="A544" s="761" t="s">
        <v>84</v>
      </c>
      <c r="B544" s="2111" t="s">
        <v>202</v>
      </c>
      <c r="C544" s="2112"/>
      <c r="D544" s="2112"/>
      <c r="E544" s="2112"/>
      <c r="F544" s="2112"/>
      <c r="G544" s="2112"/>
      <c r="H544" s="2112"/>
      <c r="I544" s="2112"/>
      <c r="J544" s="2112"/>
      <c r="K544" s="2112"/>
      <c r="L544" s="2112"/>
      <c r="M544" s="2112"/>
      <c r="N544" s="2113"/>
      <c r="O544" s="762"/>
      <c r="P544" s="763"/>
    </row>
    <row r="545" spans="1:18" ht="15.75" customHeight="1" thickBot="1" x14ac:dyDescent="0.3">
      <c r="A545" s="761" t="s">
        <v>365</v>
      </c>
      <c r="B545" s="2111" t="s">
        <v>222</v>
      </c>
      <c r="C545" s="2112"/>
      <c r="D545" s="2112"/>
      <c r="E545" s="2112"/>
      <c r="F545" s="2112"/>
      <c r="G545" s="2112"/>
      <c r="H545" s="2112"/>
      <c r="I545" s="2112"/>
      <c r="J545" s="2112"/>
      <c r="K545" s="2112"/>
      <c r="L545" s="2112"/>
      <c r="M545" s="2112"/>
      <c r="N545" s="2113"/>
      <c r="O545" s="762"/>
      <c r="P545" s="763"/>
    </row>
    <row r="546" spans="1:18" ht="19.5" customHeight="1" thickBot="1" x14ac:dyDescent="0.3">
      <c r="A546" s="761"/>
      <c r="B546" s="2111" t="s">
        <v>2257</v>
      </c>
      <c r="C546" s="2112"/>
      <c r="D546" s="2112"/>
      <c r="E546" s="2112"/>
      <c r="F546" s="2112"/>
      <c r="G546" s="2112"/>
      <c r="H546" s="2112"/>
      <c r="I546" s="2112"/>
      <c r="J546" s="2112"/>
      <c r="K546" s="2112"/>
      <c r="L546" s="2112"/>
      <c r="M546" s="2112"/>
      <c r="N546" s="2113"/>
      <c r="O546" s="762"/>
      <c r="P546" s="763"/>
    </row>
    <row r="547" spans="1:18" ht="64.5" customHeight="1" x14ac:dyDescent="0.25">
      <c r="A547" s="764"/>
      <c r="B547" s="1809"/>
      <c r="C547" s="1711" t="s">
        <v>2</v>
      </c>
      <c r="D547" s="1763"/>
      <c r="E547" s="1761"/>
      <c r="F547" s="1761"/>
      <c r="G547" s="30" t="s">
        <v>2403</v>
      </c>
      <c r="H547" s="30" t="s">
        <v>313</v>
      </c>
      <c r="I547" s="51" t="s">
        <v>2258</v>
      </c>
      <c r="J547" s="1506" t="s">
        <v>2272</v>
      </c>
      <c r="K547" s="1705" t="s">
        <v>2270</v>
      </c>
      <c r="L547" s="1705" t="s">
        <v>2271</v>
      </c>
      <c r="M547" s="1711" t="s">
        <v>2</v>
      </c>
      <c r="N547" s="1787" t="s">
        <v>2</v>
      </c>
      <c r="O547" s="1698" t="s">
        <v>2184</v>
      </c>
      <c r="P547" s="2103"/>
    </row>
    <row r="548" spans="1:18" ht="54.75" customHeight="1" x14ac:dyDescent="0.25">
      <c r="A548" s="764"/>
      <c r="B548" s="2129"/>
      <c r="C548" s="2120"/>
      <c r="D548" s="2114"/>
      <c r="E548" s="2114"/>
      <c r="F548" s="2114"/>
      <c r="G548" s="30" t="s">
        <v>2404</v>
      </c>
      <c r="H548" s="31">
        <v>1</v>
      </c>
      <c r="I548" s="51" t="s">
        <v>1633</v>
      </c>
      <c r="J548" s="1793"/>
      <c r="K548" s="1775"/>
      <c r="L548" s="1775"/>
      <c r="M548" s="2120"/>
      <c r="N548" s="2110"/>
      <c r="O548" s="1759"/>
      <c r="P548" s="2108"/>
    </row>
    <row r="549" spans="1:18" ht="39" customHeight="1" x14ac:dyDescent="0.25">
      <c r="A549" s="764"/>
      <c r="B549" s="2129"/>
      <c r="C549" s="2120"/>
      <c r="D549" s="2114"/>
      <c r="E549" s="2114"/>
      <c r="F549" s="2114"/>
      <c r="G549" s="30" t="s">
        <v>450</v>
      </c>
      <c r="H549" s="31" t="s">
        <v>800</v>
      </c>
      <c r="I549" s="51" t="s">
        <v>8</v>
      </c>
      <c r="J549" s="1793"/>
      <c r="K549" s="1775"/>
      <c r="L549" s="1775"/>
      <c r="M549" s="2120"/>
      <c r="N549" s="2110"/>
      <c r="O549" s="1759"/>
      <c r="P549" s="2108"/>
    </row>
    <row r="550" spans="1:18" ht="39" customHeight="1" x14ac:dyDescent="0.25">
      <c r="A550" s="764"/>
      <c r="B550" s="2129"/>
      <c r="C550" s="2120"/>
      <c r="D550" s="2114"/>
      <c r="E550" s="2114"/>
      <c r="F550" s="2114"/>
      <c r="G550" s="30" t="s">
        <v>509</v>
      </c>
      <c r="H550" s="31" t="s">
        <v>8</v>
      </c>
      <c r="I550" s="51" t="s">
        <v>8</v>
      </c>
      <c r="J550" s="1793"/>
      <c r="K550" s="1775"/>
      <c r="L550" s="1775"/>
      <c r="M550" s="2120"/>
      <c r="N550" s="2110"/>
      <c r="O550" s="1759"/>
      <c r="P550" s="2108"/>
      <c r="R550" s="780"/>
    </row>
    <row r="551" spans="1:18" ht="51" customHeight="1" x14ac:dyDescent="0.25">
      <c r="A551" s="764"/>
      <c r="B551" s="2129"/>
      <c r="C551" s="2120"/>
      <c r="D551" s="2114"/>
      <c r="E551" s="2114"/>
      <c r="F551" s="2114"/>
      <c r="G551" s="791" t="s">
        <v>2405</v>
      </c>
      <c r="H551" s="1403" t="s">
        <v>2410</v>
      </c>
      <c r="I551" s="39" t="s">
        <v>8</v>
      </c>
      <c r="J551" s="1793"/>
      <c r="K551" s="1775"/>
      <c r="L551" s="1775"/>
      <c r="M551" s="2120"/>
      <c r="N551" s="2110"/>
      <c r="O551" s="1759"/>
      <c r="P551" s="2108"/>
      <c r="R551" s="780"/>
    </row>
    <row r="552" spans="1:18" ht="45" customHeight="1" thickBot="1" x14ac:dyDescent="0.3">
      <c r="A552" s="764"/>
      <c r="B552" s="2138"/>
      <c r="C552" s="2017"/>
      <c r="D552" s="2078"/>
      <c r="E552" s="2114"/>
      <c r="F552" s="2114"/>
      <c r="G552" s="31" t="s">
        <v>509</v>
      </c>
      <c r="H552" s="2137"/>
      <c r="I552" s="356" t="s">
        <v>8</v>
      </c>
      <c r="J552" s="2049"/>
      <c r="K552" s="1920"/>
      <c r="L552" s="1920"/>
      <c r="M552" s="2017"/>
      <c r="N552" s="2035"/>
      <c r="O552" s="1858"/>
      <c r="P552" s="2121"/>
      <c r="R552" s="780"/>
    </row>
    <row r="553" spans="1:18" ht="66" customHeight="1" x14ac:dyDescent="0.25">
      <c r="A553" s="764"/>
      <c r="B553" s="1809"/>
      <c r="C553" s="1711" t="s">
        <v>2</v>
      </c>
      <c r="D553" s="1763"/>
      <c r="E553" s="1761"/>
      <c r="F553" s="1761"/>
      <c r="G553" s="193" t="s">
        <v>2403</v>
      </c>
      <c r="H553" s="193" t="s">
        <v>313</v>
      </c>
      <c r="I553" s="194" t="s">
        <v>2258</v>
      </c>
      <c r="J553" s="1506" t="s">
        <v>2280</v>
      </c>
      <c r="K553" s="1705" t="s">
        <v>2289</v>
      </c>
      <c r="L553" s="1705" t="s">
        <v>2288</v>
      </c>
      <c r="M553" s="1711" t="s">
        <v>2</v>
      </c>
      <c r="N553" s="1787" t="s">
        <v>2</v>
      </c>
      <c r="O553" s="1698" t="s">
        <v>2184</v>
      </c>
      <c r="P553" s="2103"/>
    </row>
    <row r="554" spans="1:18" ht="54.75" customHeight="1" x14ac:dyDescent="0.25">
      <c r="A554" s="764"/>
      <c r="B554" s="2129"/>
      <c r="C554" s="2120"/>
      <c r="D554" s="2114"/>
      <c r="E554" s="2114"/>
      <c r="F554" s="2114"/>
      <c r="G554" s="30" t="s">
        <v>2404</v>
      </c>
      <c r="H554" s="31">
        <v>1</v>
      </c>
      <c r="I554" s="51" t="s">
        <v>1633</v>
      </c>
      <c r="J554" s="1793"/>
      <c r="K554" s="1775"/>
      <c r="L554" s="1775"/>
      <c r="M554" s="2120"/>
      <c r="N554" s="2110"/>
      <c r="O554" s="1759"/>
      <c r="P554" s="2108"/>
    </row>
    <row r="555" spans="1:18" ht="39" customHeight="1" x14ac:dyDescent="0.25">
      <c r="A555" s="764"/>
      <c r="B555" s="2129"/>
      <c r="C555" s="2120"/>
      <c r="D555" s="2114"/>
      <c r="E555" s="2114"/>
      <c r="F555" s="2114"/>
      <c r="G555" s="30" t="s">
        <v>450</v>
      </c>
      <c r="H555" s="31" t="s">
        <v>800</v>
      </c>
      <c r="I555" s="51" t="s">
        <v>8</v>
      </c>
      <c r="J555" s="1793"/>
      <c r="K555" s="1775"/>
      <c r="L555" s="1775"/>
      <c r="M555" s="2120"/>
      <c r="N555" s="2110"/>
      <c r="O555" s="1759"/>
      <c r="P555" s="2108"/>
    </row>
    <row r="556" spans="1:18" ht="39" customHeight="1" x14ac:dyDescent="0.25">
      <c r="A556" s="764"/>
      <c r="B556" s="2129"/>
      <c r="C556" s="2120"/>
      <c r="D556" s="2114"/>
      <c r="E556" s="2114"/>
      <c r="F556" s="2114"/>
      <c r="G556" s="30" t="s">
        <v>509</v>
      </c>
      <c r="H556" s="31" t="s">
        <v>8</v>
      </c>
      <c r="I556" s="51" t="s">
        <v>8</v>
      </c>
      <c r="J556" s="1793"/>
      <c r="K556" s="1775"/>
      <c r="L556" s="1775"/>
      <c r="M556" s="2120"/>
      <c r="N556" s="2110"/>
      <c r="O556" s="1759"/>
      <c r="P556" s="2108"/>
    </row>
    <row r="557" spans="1:18" ht="56.25" customHeight="1" x14ac:dyDescent="0.25">
      <c r="A557" s="764"/>
      <c r="B557" s="2129"/>
      <c r="C557" s="2120"/>
      <c r="D557" s="2114"/>
      <c r="E557" s="2114"/>
      <c r="F557" s="2114"/>
      <c r="G557" s="791" t="s">
        <v>2405</v>
      </c>
      <c r="H557" s="1403" t="s">
        <v>2411</v>
      </c>
      <c r="I557" s="39" t="s">
        <v>8</v>
      </c>
      <c r="J557" s="1793"/>
      <c r="K557" s="1775"/>
      <c r="L557" s="1775"/>
      <c r="M557" s="2120"/>
      <c r="N557" s="2110"/>
      <c r="O557" s="1759"/>
      <c r="P557" s="2108"/>
    </row>
    <row r="558" spans="1:18" ht="51.75" customHeight="1" thickBot="1" x14ac:dyDescent="0.3">
      <c r="A558" s="764"/>
      <c r="B558" s="1810"/>
      <c r="C558" s="1712"/>
      <c r="D558" s="1764"/>
      <c r="E558" s="1762"/>
      <c r="F558" s="1762"/>
      <c r="G558" s="144" t="s">
        <v>509</v>
      </c>
      <c r="H558" s="2086"/>
      <c r="I558" s="197" t="s">
        <v>8</v>
      </c>
      <c r="J558" s="1737"/>
      <c r="K558" s="1707"/>
      <c r="L558" s="1707"/>
      <c r="M558" s="1712"/>
      <c r="N558" s="1788"/>
      <c r="O558" s="1758"/>
      <c r="P558" s="2109"/>
    </row>
    <row r="559" spans="1:18" ht="21" customHeight="1" thickBot="1" x14ac:dyDescent="0.3">
      <c r="A559" s="761" t="s">
        <v>84</v>
      </c>
      <c r="B559" s="2111" t="s">
        <v>202</v>
      </c>
      <c r="C559" s="2112"/>
      <c r="D559" s="2112"/>
      <c r="E559" s="2112"/>
      <c r="F559" s="2112"/>
      <c r="G559" s="2112"/>
      <c r="H559" s="2112"/>
      <c r="I559" s="2112"/>
      <c r="J559" s="2112"/>
      <c r="K559" s="2112"/>
      <c r="L559" s="2112"/>
      <c r="M559" s="2112"/>
      <c r="N559" s="2113"/>
      <c r="O559" s="762"/>
      <c r="P559" s="763"/>
    </row>
    <row r="560" spans="1:18" ht="15.75" customHeight="1" thickBot="1" x14ac:dyDescent="0.3">
      <c r="A560" s="761" t="s">
        <v>366</v>
      </c>
      <c r="B560" s="2111" t="s">
        <v>495</v>
      </c>
      <c r="C560" s="2112"/>
      <c r="D560" s="2112"/>
      <c r="E560" s="2112"/>
      <c r="F560" s="2112"/>
      <c r="G560" s="2112"/>
      <c r="H560" s="2112"/>
      <c r="I560" s="2112"/>
      <c r="J560" s="2112"/>
      <c r="K560" s="2112"/>
      <c r="L560" s="2112"/>
      <c r="M560" s="2112"/>
      <c r="N560" s="2113"/>
      <c r="O560" s="762"/>
      <c r="P560" s="763"/>
    </row>
    <row r="561" spans="1:16" ht="19.5" customHeight="1" thickBot="1" x14ac:dyDescent="0.3">
      <c r="A561" s="761"/>
      <c r="B561" s="2111" t="s">
        <v>2257</v>
      </c>
      <c r="C561" s="2112"/>
      <c r="D561" s="2112"/>
      <c r="E561" s="2112"/>
      <c r="F561" s="2112"/>
      <c r="G561" s="2112"/>
      <c r="H561" s="2112"/>
      <c r="I561" s="2112"/>
      <c r="J561" s="2112"/>
      <c r="K561" s="2112"/>
      <c r="L561" s="2112"/>
      <c r="M561" s="2112"/>
      <c r="N561" s="2113"/>
      <c r="O561" s="762"/>
      <c r="P561" s="763"/>
    </row>
    <row r="562" spans="1:16" ht="63" customHeight="1" x14ac:dyDescent="0.25">
      <c r="A562" s="764"/>
      <c r="B562" s="1809"/>
      <c r="C562" s="1711" t="s">
        <v>2</v>
      </c>
      <c r="D562" s="1763"/>
      <c r="E562" s="1761"/>
      <c r="F562" s="1761"/>
      <c r="G562" s="30" t="s">
        <v>2403</v>
      </c>
      <c r="H562" s="30" t="s">
        <v>313</v>
      </c>
      <c r="I562" s="51" t="s">
        <v>2258</v>
      </c>
      <c r="J562" s="1506" t="s">
        <v>2273</v>
      </c>
      <c r="K562" s="1705" t="s">
        <v>2270</v>
      </c>
      <c r="L562" s="1705" t="s">
        <v>2271</v>
      </c>
      <c r="M562" s="1711" t="s">
        <v>2</v>
      </c>
      <c r="N562" s="1787" t="s">
        <v>2</v>
      </c>
      <c r="O562" s="1698" t="s">
        <v>2184</v>
      </c>
      <c r="P562" s="2103"/>
    </row>
    <row r="563" spans="1:16" ht="54.75" customHeight="1" x14ac:dyDescent="0.25">
      <c r="A563" s="764"/>
      <c r="B563" s="2129"/>
      <c r="C563" s="2120"/>
      <c r="D563" s="2114"/>
      <c r="E563" s="2114"/>
      <c r="F563" s="2114"/>
      <c r="G563" s="30" t="s">
        <v>2404</v>
      </c>
      <c r="H563" s="31">
        <v>1</v>
      </c>
      <c r="I563" s="51" t="s">
        <v>1633</v>
      </c>
      <c r="J563" s="1793"/>
      <c r="K563" s="1775"/>
      <c r="L563" s="1775"/>
      <c r="M563" s="2120"/>
      <c r="N563" s="2110"/>
      <c r="O563" s="1759"/>
      <c r="P563" s="2108"/>
    </row>
    <row r="564" spans="1:16" ht="39.75" customHeight="1" x14ac:dyDescent="0.25">
      <c r="A564" s="764"/>
      <c r="B564" s="2129"/>
      <c r="C564" s="2120"/>
      <c r="D564" s="2114"/>
      <c r="E564" s="2114"/>
      <c r="F564" s="2114"/>
      <c r="G564" s="30" t="s">
        <v>450</v>
      </c>
      <c r="H564" s="31" t="s">
        <v>800</v>
      </c>
      <c r="I564" s="51" t="s">
        <v>8</v>
      </c>
      <c r="J564" s="1793"/>
      <c r="K564" s="1775"/>
      <c r="L564" s="1775"/>
      <c r="M564" s="2120"/>
      <c r="N564" s="2110"/>
      <c r="O564" s="1759"/>
      <c r="P564" s="2108"/>
    </row>
    <row r="565" spans="1:16" ht="36" customHeight="1" x14ac:dyDescent="0.25">
      <c r="A565" s="764"/>
      <c r="B565" s="2129"/>
      <c r="C565" s="2120"/>
      <c r="D565" s="2114"/>
      <c r="E565" s="2114"/>
      <c r="F565" s="2114"/>
      <c r="G565" s="30" t="s">
        <v>509</v>
      </c>
      <c r="H565" s="31" t="s">
        <v>800</v>
      </c>
      <c r="I565" s="51" t="s">
        <v>8</v>
      </c>
      <c r="J565" s="1793"/>
      <c r="K565" s="1775"/>
      <c r="L565" s="1775"/>
      <c r="M565" s="2120"/>
      <c r="N565" s="2110"/>
      <c r="O565" s="1759"/>
      <c r="P565" s="2108"/>
    </row>
    <row r="566" spans="1:16" ht="42" customHeight="1" x14ac:dyDescent="0.25">
      <c r="A566" s="764"/>
      <c r="B566" s="2129"/>
      <c r="C566" s="2120"/>
      <c r="D566" s="2114"/>
      <c r="E566" s="2114"/>
      <c r="F566" s="2114"/>
      <c r="G566" s="345" t="s">
        <v>496</v>
      </c>
      <c r="H566" s="39" t="s">
        <v>4019</v>
      </c>
      <c r="I566" s="39" t="s">
        <v>4008</v>
      </c>
      <c r="J566" s="1793"/>
      <c r="K566" s="1775"/>
      <c r="L566" s="1775"/>
      <c r="M566" s="2120"/>
      <c r="N566" s="2110"/>
      <c r="O566" s="1759"/>
      <c r="P566" s="2108"/>
    </row>
    <row r="567" spans="1:16" ht="51" customHeight="1" x14ac:dyDescent="0.25">
      <c r="A567" s="764"/>
      <c r="B567" s="2129"/>
      <c r="C567" s="2120"/>
      <c r="D567" s="2114"/>
      <c r="E567" s="2114"/>
      <c r="F567" s="2114"/>
      <c r="G567" s="791" t="s">
        <v>2405</v>
      </c>
      <c r="H567" s="1403" t="s">
        <v>2412</v>
      </c>
      <c r="I567" s="39" t="s">
        <v>8</v>
      </c>
      <c r="J567" s="1793"/>
      <c r="K567" s="1775"/>
      <c r="L567" s="1775"/>
      <c r="M567" s="2120"/>
      <c r="N567" s="2110"/>
      <c r="O567" s="1759"/>
      <c r="P567" s="2108"/>
    </row>
    <row r="568" spans="1:16" ht="45" customHeight="1" thickBot="1" x14ac:dyDescent="0.3">
      <c r="A568" s="764"/>
      <c r="B568" s="2138"/>
      <c r="C568" s="2017"/>
      <c r="D568" s="2078"/>
      <c r="E568" s="2114"/>
      <c r="F568" s="2114"/>
      <c r="G568" s="31" t="s">
        <v>1759</v>
      </c>
      <c r="H568" s="2137"/>
      <c r="I568" s="356" t="s">
        <v>8</v>
      </c>
      <c r="J568" s="2049"/>
      <c r="K568" s="1920"/>
      <c r="L568" s="1920"/>
      <c r="M568" s="2017"/>
      <c r="N568" s="2035"/>
      <c r="O568" s="1858"/>
      <c r="P568" s="2121"/>
    </row>
    <row r="569" spans="1:16" ht="63" customHeight="1" x14ac:dyDescent="0.25">
      <c r="A569" s="764"/>
      <c r="B569" s="1809"/>
      <c r="C569" s="1711" t="s">
        <v>2</v>
      </c>
      <c r="D569" s="1763"/>
      <c r="E569" s="1761"/>
      <c r="F569" s="1761"/>
      <c r="G569" s="193" t="s">
        <v>2403</v>
      </c>
      <c r="H569" s="193" t="s">
        <v>313</v>
      </c>
      <c r="I569" s="194" t="s">
        <v>2258</v>
      </c>
      <c r="J569" s="1506" t="s">
        <v>2281</v>
      </c>
      <c r="K569" s="1705" t="s">
        <v>2290</v>
      </c>
      <c r="L569" s="1705" t="s">
        <v>2285</v>
      </c>
      <c r="M569" s="1711" t="s">
        <v>2</v>
      </c>
      <c r="N569" s="1787" t="s">
        <v>2</v>
      </c>
      <c r="O569" s="1698" t="s">
        <v>2184</v>
      </c>
      <c r="P569" s="2103"/>
    </row>
    <row r="570" spans="1:16" ht="54.75" customHeight="1" x14ac:dyDescent="0.25">
      <c r="A570" s="764"/>
      <c r="B570" s="2129"/>
      <c r="C570" s="2120"/>
      <c r="D570" s="2114"/>
      <c r="E570" s="2114"/>
      <c r="F570" s="2114"/>
      <c r="G570" s="30" t="s">
        <v>2404</v>
      </c>
      <c r="H570" s="31">
        <v>1</v>
      </c>
      <c r="I570" s="51" t="s">
        <v>1633</v>
      </c>
      <c r="J570" s="1793"/>
      <c r="K570" s="1775"/>
      <c r="L570" s="1775"/>
      <c r="M570" s="2120"/>
      <c r="N570" s="2110"/>
      <c r="O570" s="1759"/>
      <c r="P570" s="2108"/>
    </row>
    <row r="571" spans="1:16" ht="42.75" customHeight="1" x14ac:dyDescent="0.25">
      <c r="A571" s="764"/>
      <c r="B571" s="2129"/>
      <c r="C571" s="2120"/>
      <c r="D571" s="2114"/>
      <c r="E571" s="2114"/>
      <c r="F571" s="2114"/>
      <c r="G571" s="30" t="s">
        <v>450</v>
      </c>
      <c r="H571" s="31" t="s">
        <v>800</v>
      </c>
      <c r="I571" s="51" t="s">
        <v>8</v>
      </c>
      <c r="J571" s="1793"/>
      <c r="K571" s="1775"/>
      <c r="L571" s="1775"/>
      <c r="M571" s="2120"/>
      <c r="N571" s="2110"/>
      <c r="O571" s="1759"/>
      <c r="P571" s="2108"/>
    </row>
    <row r="572" spans="1:16" ht="42.75" customHeight="1" x14ac:dyDescent="0.25">
      <c r="A572" s="764"/>
      <c r="B572" s="2129"/>
      <c r="C572" s="2120"/>
      <c r="D572" s="2114"/>
      <c r="E572" s="2114"/>
      <c r="F572" s="2114"/>
      <c r="G572" s="30" t="s">
        <v>509</v>
      </c>
      <c r="H572" s="31" t="s">
        <v>800</v>
      </c>
      <c r="I572" s="51" t="s">
        <v>8</v>
      </c>
      <c r="J572" s="1793"/>
      <c r="K572" s="1775"/>
      <c r="L572" s="1775"/>
      <c r="M572" s="2120"/>
      <c r="N572" s="2110"/>
      <c r="O572" s="1759"/>
      <c r="P572" s="2108"/>
    </row>
    <row r="573" spans="1:16" ht="46.5" customHeight="1" x14ac:dyDescent="0.25">
      <c r="A573" s="764"/>
      <c r="B573" s="2129"/>
      <c r="C573" s="2120"/>
      <c r="D573" s="2114"/>
      <c r="E573" s="2114"/>
      <c r="F573" s="2114"/>
      <c r="G573" s="345" t="s">
        <v>496</v>
      </c>
      <c r="H573" s="39" t="s">
        <v>4019</v>
      </c>
      <c r="I573" s="39" t="s">
        <v>4008</v>
      </c>
      <c r="J573" s="1793"/>
      <c r="K573" s="1775"/>
      <c r="L573" s="1775"/>
      <c r="M573" s="2120"/>
      <c r="N573" s="2110"/>
      <c r="O573" s="1759"/>
      <c r="P573" s="2108"/>
    </row>
    <row r="574" spans="1:16" ht="51" customHeight="1" x14ac:dyDescent="0.25">
      <c r="A574" s="764"/>
      <c r="B574" s="2129"/>
      <c r="C574" s="2120"/>
      <c r="D574" s="2114"/>
      <c r="E574" s="2114"/>
      <c r="F574" s="2114"/>
      <c r="G574" s="791" t="s">
        <v>2405</v>
      </c>
      <c r="H574" s="1403" t="s">
        <v>2413</v>
      </c>
      <c r="I574" s="39" t="s">
        <v>8</v>
      </c>
      <c r="J574" s="1793"/>
      <c r="K574" s="1775"/>
      <c r="L574" s="1775"/>
      <c r="M574" s="2120"/>
      <c r="N574" s="2110"/>
      <c r="O574" s="1759"/>
      <c r="P574" s="2108"/>
    </row>
    <row r="575" spans="1:16" ht="45" customHeight="1" thickBot="1" x14ac:dyDescent="0.3">
      <c r="A575" s="764"/>
      <c r="B575" s="1810"/>
      <c r="C575" s="1712"/>
      <c r="D575" s="1764"/>
      <c r="E575" s="1762"/>
      <c r="F575" s="1762"/>
      <c r="G575" s="144" t="s">
        <v>1759</v>
      </c>
      <c r="H575" s="2086"/>
      <c r="I575" s="197" t="s">
        <v>8</v>
      </c>
      <c r="J575" s="1737"/>
      <c r="K575" s="1707"/>
      <c r="L575" s="1707"/>
      <c r="M575" s="1712"/>
      <c r="N575" s="1788"/>
      <c r="O575" s="1758"/>
      <c r="P575" s="2109"/>
    </row>
    <row r="576" spans="1:16" ht="21" customHeight="1" thickBot="1" x14ac:dyDescent="0.3">
      <c r="A576" s="761" t="s">
        <v>84</v>
      </c>
      <c r="B576" s="2111" t="s">
        <v>202</v>
      </c>
      <c r="C576" s="2112"/>
      <c r="D576" s="2112"/>
      <c r="E576" s="2112"/>
      <c r="F576" s="2112"/>
      <c r="G576" s="2112"/>
      <c r="H576" s="2112"/>
      <c r="I576" s="2112"/>
      <c r="J576" s="2112"/>
      <c r="K576" s="2112"/>
      <c r="L576" s="2112"/>
      <c r="M576" s="2112"/>
      <c r="N576" s="2113"/>
      <c r="O576" s="762"/>
      <c r="P576" s="763"/>
    </row>
    <row r="577" spans="1:20" ht="19.5" customHeight="1" thickBot="1" x14ac:dyDescent="0.3">
      <c r="A577" s="761"/>
      <c r="B577" s="2111" t="s">
        <v>2257</v>
      </c>
      <c r="C577" s="2112"/>
      <c r="D577" s="2112"/>
      <c r="E577" s="2112"/>
      <c r="F577" s="2112"/>
      <c r="G577" s="2112"/>
      <c r="H577" s="2112"/>
      <c r="I577" s="2112"/>
      <c r="J577" s="2112"/>
      <c r="K577" s="2112"/>
      <c r="L577" s="2112"/>
      <c r="M577" s="2112"/>
      <c r="N577" s="2113"/>
      <c r="O577" s="762"/>
      <c r="P577" s="763"/>
    </row>
    <row r="578" spans="1:20" ht="61.5" customHeight="1" x14ac:dyDescent="0.25">
      <c r="A578" s="764"/>
      <c r="B578" s="2127" t="s">
        <v>2</v>
      </c>
      <c r="C578" s="2125" t="s">
        <v>2</v>
      </c>
      <c r="D578" s="1761"/>
      <c r="E578" s="1761"/>
      <c r="F578" s="1761"/>
      <c r="G578" s="30" t="s">
        <v>2403</v>
      </c>
      <c r="H578" s="30" t="s">
        <v>2324</v>
      </c>
      <c r="I578" s="51" t="s">
        <v>2258</v>
      </c>
      <c r="J578" s="2001" t="s">
        <v>2276</v>
      </c>
      <c r="K578" s="1836" t="s">
        <v>2278</v>
      </c>
      <c r="L578" s="1836" t="s">
        <v>2279</v>
      </c>
      <c r="M578" s="2101" t="s">
        <v>2</v>
      </c>
      <c r="N578" s="2106" t="s">
        <v>2</v>
      </c>
      <c r="O578" s="1698" t="s">
        <v>2184</v>
      </c>
      <c r="P578" s="2107"/>
    </row>
    <row r="579" spans="1:20" ht="54.75" customHeight="1" thickBot="1" x14ac:dyDescent="0.3">
      <c r="A579" s="764"/>
      <c r="B579" s="2128"/>
      <c r="C579" s="2126"/>
      <c r="D579" s="1762"/>
      <c r="E579" s="1762"/>
      <c r="F579" s="1762"/>
      <c r="G579" s="30" t="s">
        <v>2404</v>
      </c>
      <c r="H579" s="31" t="s">
        <v>2277</v>
      </c>
      <c r="I579" s="51" t="s">
        <v>1633</v>
      </c>
      <c r="J579" s="1895"/>
      <c r="K579" s="1847"/>
      <c r="L579" s="1847"/>
      <c r="M579" s="2102"/>
      <c r="N579" s="2105"/>
      <c r="O579" s="1758"/>
      <c r="P579" s="2104"/>
    </row>
    <row r="580" spans="1:20" ht="19.5" customHeight="1" thickBot="1" x14ac:dyDescent="0.3">
      <c r="A580" s="761"/>
      <c r="B580" s="2111" t="s">
        <v>2257</v>
      </c>
      <c r="C580" s="2112"/>
      <c r="D580" s="2112"/>
      <c r="E580" s="2112"/>
      <c r="F580" s="2112"/>
      <c r="G580" s="2112"/>
      <c r="H580" s="2112"/>
      <c r="I580" s="2112"/>
      <c r="J580" s="2112"/>
      <c r="K580" s="2112"/>
      <c r="L580" s="2112"/>
      <c r="M580" s="2112"/>
      <c r="N580" s="2113"/>
      <c r="O580" s="762"/>
      <c r="P580" s="763"/>
    </row>
    <row r="581" spans="1:20" ht="61.5" customHeight="1" thickBot="1" x14ac:dyDescent="0.3">
      <c r="A581" s="764"/>
      <c r="B581" s="1148" t="s">
        <v>2</v>
      </c>
      <c r="C581" s="1149" t="s">
        <v>2</v>
      </c>
      <c r="D581" s="1149" t="s">
        <v>2</v>
      </c>
      <c r="E581" s="1149" t="s">
        <v>2</v>
      </c>
      <c r="F581" s="1149" t="s">
        <v>2</v>
      </c>
      <c r="G581" s="36" t="s">
        <v>2403</v>
      </c>
      <c r="H581" s="36">
        <v>6</v>
      </c>
      <c r="I581" s="1144" t="s">
        <v>2258</v>
      </c>
      <c r="J581" s="1138" t="s">
        <v>3414</v>
      </c>
      <c r="K581" s="1150" t="s">
        <v>3415</v>
      </c>
      <c r="L581" s="1150" t="s">
        <v>3416</v>
      </c>
      <c r="M581" s="1137" t="s">
        <v>2</v>
      </c>
      <c r="N581" s="1151" t="s">
        <v>2</v>
      </c>
      <c r="O581" s="1152" t="s">
        <v>2184</v>
      </c>
      <c r="P581" s="1153"/>
    </row>
    <row r="582" spans="1:20" ht="19.5" customHeight="1" thickBot="1" x14ac:dyDescent="0.3">
      <c r="A582" s="761"/>
      <c r="B582" s="2111" t="s">
        <v>2257</v>
      </c>
      <c r="C582" s="2112"/>
      <c r="D582" s="2112"/>
      <c r="E582" s="2112"/>
      <c r="F582" s="2112"/>
      <c r="G582" s="2112"/>
      <c r="H582" s="2112"/>
      <c r="I582" s="2112"/>
      <c r="J582" s="2112"/>
      <c r="K582" s="2112"/>
      <c r="L582" s="2112"/>
      <c r="M582" s="2112"/>
      <c r="N582" s="2113"/>
      <c r="O582" s="762"/>
      <c r="P582" s="763"/>
    </row>
    <row r="583" spans="1:20" ht="61.5" customHeight="1" thickBot="1" x14ac:dyDescent="0.3">
      <c r="A583" s="764"/>
      <c r="B583" s="1148" t="s">
        <v>2</v>
      </c>
      <c r="C583" s="1149" t="s">
        <v>2</v>
      </c>
      <c r="D583" s="1149" t="s">
        <v>2</v>
      </c>
      <c r="E583" s="1234"/>
      <c r="F583" s="1234"/>
      <c r="G583" s="193" t="s">
        <v>2403</v>
      </c>
      <c r="H583" s="194" t="s">
        <v>3971</v>
      </c>
      <c r="I583" s="195" t="s">
        <v>3972</v>
      </c>
      <c r="J583" s="855" t="s">
        <v>3998</v>
      </c>
      <c r="K583" s="1150" t="s">
        <v>4000</v>
      </c>
      <c r="L583" s="1150" t="s">
        <v>4195</v>
      </c>
      <c r="M583" s="1137" t="s">
        <v>2</v>
      </c>
      <c r="N583" s="1151" t="s">
        <v>2</v>
      </c>
      <c r="O583" s="1152" t="s">
        <v>2184</v>
      </c>
      <c r="P583" s="876"/>
    </row>
    <row r="584" spans="1:20" ht="19.5" customHeight="1" thickBot="1" x14ac:dyDescent="0.3">
      <c r="A584" s="761"/>
      <c r="B584" s="2111" t="s">
        <v>2257</v>
      </c>
      <c r="C584" s="2112"/>
      <c r="D584" s="2112"/>
      <c r="E584" s="2112"/>
      <c r="F584" s="2112"/>
      <c r="G584" s="2112"/>
      <c r="H584" s="2112"/>
      <c r="I584" s="2112"/>
      <c r="J584" s="2112"/>
      <c r="K584" s="2112"/>
      <c r="L584" s="2112"/>
      <c r="M584" s="2112"/>
      <c r="N584" s="2113"/>
      <c r="O584" s="762"/>
      <c r="P584" s="763"/>
    </row>
    <row r="585" spans="1:20" ht="61.5" customHeight="1" thickBot="1" x14ac:dyDescent="0.3">
      <c r="A585" s="764"/>
      <c r="B585" s="1148" t="s">
        <v>2</v>
      </c>
      <c r="C585" s="1149" t="s">
        <v>2</v>
      </c>
      <c r="D585" s="1149" t="s">
        <v>2</v>
      </c>
      <c r="E585" s="1234"/>
      <c r="F585" s="1234"/>
      <c r="G585" s="193" t="s">
        <v>2403</v>
      </c>
      <c r="H585" s="194" t="s">
        <v>3971</v>
      </c>
      <c r="I585" s="195" t="s">
        <v>3972</v>
      </c>
      <c r="J585" s="855" t="s">
        <v>3998</v>
      </c>
      <c r="K585" s="1150" t="s">
        <v>3999</v>
      </c>
      <c r="L585" s="1150" t="s">
        <v>4196</v>
      </c>
      <c r="M585" s="1137" t="s">
        <v>2</v>
      </c>
      <c r="N585" s="1151" t="s">
        <v>2</v>
      </c>
      <c r="O585" s="1152" t="s">
        <v>2184</v>
      </c>
      <c r="P585" s="876"/>
    </row>
    <row r="586" spans="1:20" ht="19.5" customHeight="1" x14ac:dyDescent="0.25">
      <c r="A586" s="1315"/>
      <c r="B586" s="1686" t="s">
        <v>2257</v>
      </c>
      <c r="C586" s="1687"/>
      <c r="D586" s="1687"/>
      <c r="E586" s="1687"/>
      <c r="F586" s="1687"/>
      <c r="G586" s="1687"/>
      <c r="H586" s="1687"/>
      <c r="I586" s="1687"/>
      <c r="J586" s="1687"/>
      <c r="K586" s="1687"/>
      <c r="L586" s="1687"/>
      <c r="M586" s="1687"/>
      <c r="N586" s="1688"/>
      <c r="O586" s="1316"/>
      <c r="P586" s="1317"/>
    </row>
    <row r="587" spans="1:20" s="1318" customFormat="1" ht="63" customHeight="1" x14ac:dyDescent="0.25">
      <c r="A587" s="1678"/>
      <c r="B587" s="1689" t="s">
        <v>2</v>
      </c>
      <c r="C587" s="1689" t="s">
        <v>2</v>
      </c>
      <c r="D587" s="1689" t="s">
        <v>2</v>
      </c>
      <c r="E587" s="1689"/>
      <c r="F587" s="1689"/>
      <c r="G587" s="1252" t="s">
        <v>4248</v>
      </c>
      <c r="H587" s="1690" t="s">
        <v>4245</v>
      </c>
      <c r="I587" s="1692" t="s">
        <v>8</v>
      </c>
      <c r="J587" s="1693" t="s">
        <v>4246</v>
      </c>
      <c r="K587" s="3633" t="s">
        <v>4247</v>
      </c>
      <c r="L587" s="3633" t="s">
        <v>4325</v>
      </c>
      <c r="M587" s="1689" t="s">
        <v>2</v>
      </c>
      <c r="N587" s="1689" t="s">
        <v>2</v>
      </c>
      <c r="O587" s="1695"/>
      <c r="P587" s="1689" t="s">
        <v>2184</v>
      </c>
      <c r="Q587" s="353"/>
      <c r="R587" s="353"/>
      <c r="S587" s="353"/>
      <c r="T587" s="353"/>
    </row>
    <row r="588" spans="1:20" s="1318" customFormat="1" ht="58.15" customHeight="1" thickBot="1" x14ac:dyDescent="0.3">
      <c r="A588" s="1679"/>
      <c r="B588" s="1689"/>
      <c r="C588" s="1689"/>
      <c r="D588" s="1689"/>
      <c r="E588" s="1689"/>
      <c r="F588" s="1689"/>
      <c r="G588" s="1252" t="s">
        <v>4249</v>
      </c>
      <c r="H588" s="1691"/>
      <c r="I588" s="1692"/>
      <c r="J588" s="1694"/>
      <c r="K588" s="3633"/>
      <c r="L588" s="3633"/>
      <c r="M588" s="1689"/>
      <c r="N588" s="1689"/>
      <c r="O588" s="1695"/>
      <c r="P588" s="1689"/>
      <c r="Q588" s="353"/>
      <c r="R588" s="353"/>
      <c r="S588" s="353"/>
      <c r="T588" s="353"/>
    </row>
    <row r="589" spans="1:20" ht="18" customHeight="1" thickBot="1" x14ac:dyDescent="0.3">
      <c r="A589" s="759"/>
      <c r="B589" s="2132" t="s">
        <v>2256</v>
      </c>
      <c r="C589" s="2133"/>
      <c r="D589" s="2133"/>
      <c r="E589" s="2133"/>
      <c r="F589" s="2133"/>
      <c r="G589" s="2133"/>
      <c r="H589" s="2133"/>
      <c r="I589" s="2133"/>
      <c r="J589" s="2133"/>
      <c r="K589" s="2133"/>
      <c r="L589" s="2133"/>
      <c r="M589" s="2133"/>
      <c r="N589" s="2134"/>
      <c r="O589" s="757"/>
      <c r="P589" s="758"/>
    </row>
    <row r="590" spans="1:20" ht="20.25" customHeight="1" x14ac:dyDescent="0.25">
      <c r="A590" s="760"/>
      <c r="B590" s="1906" t="s">
        <v>2</v>
      </c>
      <c r="C590" s="2101" t="s">
        <v>2</v>
      </c>
      <c r="D590" s="1763"/>
      <c r="E590" s="1763"/>
      <c r="F590" s="1763"/>
      <c r="G590" s="2122" t="s">
        <v>2263</v>
      </c>
      <c r="H590" s="2123"/>
      <c r="I590" s="2124"/>
      <c r="J590" s="1506" t="s">
        <v>2261</v>
      </c>
      <c r="K590" s="1705" t="s">
        <v>2262</v>
      </c>
      <c r="L590" s="1705" t="s">
        <v>2266</v>
      </c>
      <c r="M590" s="1711" t="s">
        <v>2</v>
      </c>
      <c r="N590" s="1787" t="s">
        <v>2</v>
      </c>
      <c r="O590" s="1698" t="s">
        <v>2184</v>
      </c>
      <c r="P590" s="2103"/>
    </row>
    <row r="591" spans="1:20" ht="62.25" customHeight="1" thickBot="1" x14ac:dyDescent="0.3">
      <c r="A591" s="760"/>
      <c r="B591" s="2131"/>
      <c r="C591" s="2120"/>
      <c r="D591" s="2114"/>
      <c r="E591" s="2114"/>
      <c r="F591" s="2114"/>
      <c r="G591" s="144" t="s">
        <v>2403</v>
      </c>
      <c r="H591" s="144" t="s">
        <v>2325</v>
      </c>
      <c r="I591" s="196" t="s">
        <v>2258</v>
      </c>
      <c r="J591" s="1793"/>
      <c r="K591" s="1775"/>
      <c r="L591" s="1775"/>
      <c r="M591" s="2120"/>
      <c r="N591" s="2110"/>
      <c r="O591" s="1759"/>
      <c r="P591" s="2108"/>
    </row>
    <row r="592" spans="1:20" ht="20.25" customHeight="1" x14ac:dyDescent="0.25">
      <c r="A592" s="760"/>
      <c r="B592" s="1811"/>
      <c r="C592" s="2101" t="s">
        <v>2</v>
      </c>
      <c r="D592" s="1763"/>
      <c r="E592" s="2101" t="s">
        <v>2</v>
      </c>
      <c r="F592" s="1763"/>
      <c r="G592" s="2122" t="s">
        <v>2264</v>
      </c>
      <c r="H592" s="2123"/>
      <c r="I592" s="2124"/>
      <c r="J592" s="1506" t="s">
        <v>2265</v>
      </c>
      <c r="K592" s="1705" t="s">
        <v>2262</v>
      </c>
      <c r="L592" s="1705" t="s">
        <v>2266</v>
      </c>
      <c r="M592" s="1711" t="s">
        <v>2</v>
      </c>
      <c r="N592" s="1787" t="s">
        <v>2</v>
      </c>
      <c r="O592" s="1698" t="s">
        <v>2184</v>
      </c>
      <c r="P592" s="2103"/>
    </row>
    <row r="593" spans="1:16" ht="64.5" customHeight="1" thickBot="1" x14ac:dyDescent="0.3">
      <c r="A593" s="760"/>
      <c r="B593" s="2130"/>
      <c r="C593" s="2102"/>
      <c r="D593" s="1762"/>
      <c r="E593" s="2102"/>
      <c r="F593" s="1762"/>
      <c r="G593" s="144" t="s">
        <v>2403</v>
      </c>
      <c r="H593" s="144" t="s">
        <v>2325</v>
      </c>
      <c r="I593" s="196" t="s">
        <v>2258</v>
      </c>
      <c r="J593" s="1895"/>
      <c r="K593" s="1847"/>
      <c r="L593" s="1847"/>
      <c r="M593" s="2102"/>
      <c r="N593" s="2105"/>
      <c r="O593" s="1714"/>
      <c r="P593" s="2104"/>
    </row>
  </sheetData>
  <sheetProtection algorithmName="SHA-512" hashValue="ZFU+6NK5n5UX6CUUSeblOsoxTE8/V4CwaxPxvEdc91yoWq4kKgxFrRNsapTMAaEzOW6DSIs5zY0TRV20bFrCHg==" saltValue="DmdvwZPLZpX16xBI7DQ3ng==" spinCount="100000" sheet="1" objects="1" scenarios="1"/>
  <autoFilter ref="B4:P5" xr:uid="{0CF347FE-EB20-40F3-AF2C-AE49163F1DE1}">
    <filterColumn colId="0" showButton="0"/>
    <filterColumn colId="1" showButton="0"/>
    <filterColumn colId="2" showButton="0"/>
    <filterColumn colId="3" showButton="0"/>
    <filterColumn colId="11" showButton="0"/>
  </autoFilter>
  <mergeCells count="1917">
    <mergeCell ref="A587:A588"/>
    <mergeCell ref="B587:B588"/>
    <mergeCell ref="C587:C588"/>
    <mergeCell ref="D587:D588"/>
    <mergeCell ref="E587:E588"/>
    <mergeCell ref="F587:F588"/>
    <mergeCell ref="H587:H588"/>
    <mergeCell ref="I587:I588"/>
    <mergeCell ref="J587:J588"/>
    <mergeCell ref="K587:K588"/>
    <mergeCell ref="L587:L588"/>
    <mergeCell ref="M587:M588"/>
    <mergeCell ref="N587:N588"/>
    <mergeCell ref="O587:O588"/>
    <mergeCell ref="P587:P588"/>
    <mergeCell ref="B586:N586"/>
    <mergeCell ref="B364:B368"/>
    <mergeCell ref="B374:B378"/>
    <mergeCell ref="P438:P450"/>
    <mergeCell ref="K438:K450"/>
    <mergeCell ref="L438:L450"/>
    <mergeCell ref="G440:I440"/>
    <mergeCell ref="G316:I316"/>
    <mergeCell ref="J316:J319"/>
    <mergeCell ref="K316:K319"/>
    <mergeCell ref="L316:L319"/>
    <mergeCell ref="M316:M319"/>
    <mergeCell ref="N316:N319"/>
    <mergeCell ref="O316:O319"/>
    <mergeCell ref="P316:P319"/>
    <mergeCell ref="D316:D319"/>
    <mergeCell ref="E316:E319"/>
    <mergeCell ref="F316:F319"/>
    <mergeCell ref="L424:L427"/>
    <mergeCell ref="O411:O413"/>
    <mergeCell ref="O408:O410"/>
    <mergeCell ref="F421:F423"/>
    <mergeCell ref="J421:J423"/>
    <mergeCell ref="F424:F427"/>
    <mergeCell ref="N400:N402"/>
    <mergeCell ref="J364:J368"/>
    <mergeCell ref="O421:O423"/>
    <mergeCell ref="E421:E423"/>
    <mergeCell ref="K408:K410"/>
    <mergeCell ref="C411:C413"/>
    <mergeCell ref="O466:O478"/>
    <mergeCell ref="E382:E383"/>
    <mergeCell ref="H382:H383"/>
    <mergeCell ref="M390:M392"/>
    <mergeCell ref="J408:J410"/>
    <mergeCell ref="J411:J413"/>
    <mergeCell ref="B419:N419"/>
    <mergeCell ref="B420:N420"/>
    <mergeCell ref="B382:B383"/>
    <mergeCell ref="M384:M385"/>
    <mergeCell ref="B388:N388"/>
    <mergeCell ref="E408:E410"/>
    <mergeCell ref="O424:O427"/>
    <mergeCell ref="B389:N389"/>
    <mergeCell ref="K395:K397"/>
    <mergeCell ref="D384:D385"/>
    <mergeCell ref="E384:E385"/>
    <mergeCell ref="B438:B450"/>
    <mergeCell ref="C438:C450"/>
    <mergeCell ref="D438:D450"/>
    <mergeCell ref="B406:N406"/>
    <mergeCell ref="F433:F437"/>
    <mergeCell ref="M438:M450"/>
    <mergeCell ref="N438:N450"/>
    <mergeCell ref="C433:C437"/>
    <mergeCell ref="N433:N437"/>
    <mergeCell ref="B433:B437"/>
    <mergeCell ref="M456:M460"/>
    <mergeCell ref="K456:K460"/>
    <mergeCell ref="K461:K465"/>
    <mergeCell ref="B403:B405"/>
    <mergeCell ref="F534:F538"/>
    <mergeCell ref="B531:N531"/>
    <mergeCell ref="H396:H397"/>
    <mergeCell ref="B532:N532"/>
    <mergeCell ref="F523:F526"/>
    <mergeCell ref="J501:J503"/>
    <mergeCell ref="K523:K526"/>
    <mergeCell ref="L523:L526"/>
    <mergeCell ref="M523:M526"/>
    <mergeCell ref="K527:K530"/>
    <mergeCell ref="L527:L530"/>
    <mergeCell ref="F417:F418"/>
    <mergeCell ref="D400:D402"/>
    <mergeCell ref="L400:L402"/>
    <mergeCell ref="D403:D405"/>
    <mergeCell ref="J400:J402"/>
    <mergeCell ref="F411:F413"/>
    <mergeCell ref="B466:B478"/>
    <mergeCell ref="C466:C478"/>
    <mergeCell ref="D466:D478"/>
    <mergeCell ref="J466:J478"/>
    <mergeCell ref="K466:K478"/>
    <mergeCell ref="K424:K427"/>
    <mergeCell ref="N411:N413"/>
    <mergeCell ref="C408:C410"/>
    <mergeCell ref="F408:F410"/>
    <mergeCell ref="B520:N520"/>
    <mergeCell ref="C539:C543"/>
    <mergeCell ref="H551:H552"/>
    <mergeCell ref="N547:N552"/>
    <mergeCell ref="M400:M402"/>
    <mergeCell ref="P26:P28"/>
    <mergeCell ref="B32:B34"/>
    <mergeCell ref="C32:C34"/>
    <mergeCell ref="D32:D34"/>
    <mergeCell ref="E32:E34"/>
    <mergeCell ref="F32:F34"/>
    <mergeCell ref="J32:J34"/>
    <mergeCell ref="K32:K34"/>
    <mergeCell ref="L32:L34"/>
    <mergeCell ref="M32:M34"/>
    <mergeCell ref="N32:N34"/>
    <mergeCell ref="O32:O34"/>
    <mergeCell ref="P32:P34"/>
    <mergeCell ref="B117:B119"/>
    <mergeCell ref="B138:B139"/>
    <mergeCell ref="C138:C139"/>
    <mergeCell ref="D138:D139"/>
    <mergeCell ref="H391:H392"/>
    <mergeCell ref="C374:C378"/>
    <mergeCell ref="E438:E450"/>
    <mergeCell ref="F438:F450"/>
    <mergeCell ref="B26:B28"/>
    <mergeCell ref="C26:C28"/>
    <mergeCell ref="O438:O450"/>
    <mergeCell ref="F26:F28"/>
    <mergeCell ref="J26:J28"/>
    <mergeCell ref="N120:N121"/>
    <mergeCell ref="L414:L416"/>
    <mergeCell ref="B417:B418"/>
    <mergeCell ref="H542:H543"/>
    <mergeCell ref="J527:J530"/>
    <mergeCell ref="J414:J416"/>
    <mergeCell ref="J553:J558"/>
    <mergeCell ref="B553:B558"/>
    <mergeCell ref="C553:C558"/>
    <mergeCell ref="E513:E514"/>
    <mergeCell ref="F513:F514"/>
    <mergeCell ref="H513:H514"/>
    <mergeCell ref="J513:J514"/>
    <mergeCell ref="E428:E432"/>
    <mergeCell ref="F428:F432"/>
    <mergeCell ref="E417:E418"/>
    <mergeCell ref="B428:B432"/>
    <mergeCell ref="E539:E543"/>
    <mergeCell ref="J534:J538"/>
    <mergeCell ref="J539:J543"/>
    <mergeCell ref="D539:D543"/>
    <mergeCell ref="F539:F543"/>
    <mergeCell ref="B546:N546"/>
    <mergeCell ref="B547:B552"/>
    <mergeCell ref="C547:C552"/>
    <mergeCell ref="D547:D552"/>
    <mergeCell ref="M515:M516"/>
    <mergeCell ref="N515:N516"/>
    <mergeCell ref="E466:E478"/>
    <mergeCell ref="B527:B530"/>
    <mergeCell ref="C527:C530"/>
    <mergeCell ref="B517:N517"/>
    <mergeCell ref="B518:N518"/>
    <mergeCell ref="F515:F516"/>
    <mergeCell ref="H529:H530"/>
    <mergeCell ref="N453:N455"/>
    <mergeCell ref="H435:H436"/>
    <mergeCell ref="B451:N451"/>
    <mergeCell ref="B492:N492"/>
    <mergeCell ref="D481:D484"/>
    <mergeCell ref="J493:J494"/>
    <mergeCell ref="D489:D490"/>
    <mergeCell ref="E489:E490"/>
    <mergeCell ref="F489:F490"/>
    <mergeCell ref="C481:C484"/>
    <mergeCell ref="M547:M552"/>
    <mergeCell ref="B522:N522"/>
    <mergeCell ref="B521:N521"/>
    <mergeCell ref="B523:B526"/>
    <mergeCell ref="C523:C526"/>
    <mergeCell ref="J523:J526"/>
    <mergeCell ref="N523:N526"/>
    <mergeCell ref="L515:L516"/>
    <mergeCell ref="B544:N544"/>
    <mergeCell ref="B545:N545"/>
    <mergeCell ref="N509:N510"/>
    <mergeCell ref="N511:N512"/>
    <mergeCell ref="J489:J490"/>
    <mergeCell ref="B501:B503"/>
    <mergeCell ref="N501:N503"/>
    <mergeCell ref="K489:K490"/>
    <mergeCell ref="C489:C490"/>
    <mergeCell ref="F466:F478"/>
    <mergeCell ref="D501:D503"/>
    <mergeCell ref="L493:L494"/>
    <mergeCell ref="B513:B514"/>
    <mergeCell ref="C513:C514"/>
    <mergeCell ref="D513:D514"/>
    <mergeCell ref="D511:D512"/>
    <mergeCell ref="E511:E512"/>
    <mergeCell ref="F511:F512"/>
    <mergeCell ref="K534:K538"/>
    <mergeCell ref="L534:L538"/>
    <mergeCell ref="M534:M538"/>
    <mergeCell ref="M527:M530"/>
    <mergeCell ref="N527:N530"/>
    <mergeCell ref="H567:H568"/>
    <mergeCell ref="B582:N582"/>
    <mergeCell ref="B584:N584"/>
    <mergeCell ref="K553:K558"/>
    <mergeCell ref="L553:L558"/>
    <mergeCell ref="E553:E558"/>
    <mergeCell ref="M553:M558"/>
    <mergeCell ref="E569:E575"/>
    <mergeCell ref="F569:F575"/>
    <mergeCell ref="J569:J575"/>
    <mergeCell ref="B562:B568"/>
    <mergeCell ref="E547:E552"/>
    <mergeCell ref="F547:F552"/>
    <mergeCell ref="J547:J552"/>
    <mergeCell ref="K539:K543"/>
    <mergeCell ref="L539:L543"/>
    <mergeCell ref="H525:H526"/>
    <mergeCell ref="B534:B538"/>
    <mergeCell ref="C534:C538"/>
    <mergeCell ref="D534:D538"/>
    <mergeCell ref="E534:E538"/>
    <mergeCell ref="M539:M543"/>
    <mergeCell ref="B539:B543"/>
    <mergeCell ref="D523:D526"/>
    <mergeCell ref="B592:B593"/>
    <mergeCell ref="C592:C593"/>
    <mergeCell ref="M562:M568"/>
    <mergeCell ref="D553:D558"/>
    <mergeCell ref="H574:H575"/>
    <mergeCell ref="K569:K575"/>
    <mergeCell ref="L569:L575"/>
    <mergeCell ref="F553:F558"/>
    <mergeCell ref="F562:F568"/>
    <mergeCell ref="J562:J568"/>
    <mergeCell ref="K562:K568"/>
    <mergeCell ref="L562:L568"/>
    <mergeCell ref="C562:C568"/>
    <mergeCell ref="D562:D568"/>
    <mergeCell ref="G592:I592"/>
    <mergeCell ref="J592:J593"/>
    <mergeCell ref="K592:K593"/>
    <mergeCell ref="L592:L593"/>
    <mergeCell ref="B590:B591"/>
    <mergeCell ref="E590:E591"/>
    <mergeCell ref="F590:F591"/>
    <mergeCell ref="J590:J591"/>
    <mergeCell ref="K590:K591"/>
    <mergeCell ref="L590:L591"/>
    <mergeCell ref="E562:E568"/>
    <mergeCell ref="B559:N559"/>
    <mergeCell ref="N539:N543"/>
    <mergeCell ref="E523:E526"/>
    <mergeCell ref="B589:N589"/>
    <mergeCell ref="C578:C579"/>
    <mergeCell ref="B578:B579"/>
    <mergeCell ref="D578:D579"/>
    <mergeCell ref="E578:E579"/>
    <mergeCell ref="F578:F579"/>
    <mergeCell ref="J578:J579"/>
    <mergeCell ref="K578:K579"/>
    <mergeCell ref="L578:L579"/>
    <mergeCell ref="O553:O558"/>
    <mergeCell ref="P553:P558"/>
    <mergeCell ref="H557:H558"/>
    <mergeCell ref="B569:B575"/>
    <mergeCell ref="M569:M575"/>
    <mergeCell ref="N569:N575"/>
    <mergeCell ref="B580:N580"/>
    <mergeCell ref="N562:N568"/>
    <mergeCell ref="B560:N560"/>
    <mergeCell ref="B561:N561"/>
    <mergeCell ref="G468:I468"/>
    <mergeCell ref="K497:K498"/>
    <mergeCell ref="B487:B488"/>
    <mergeCell ref="K493:K494"/>
    <mergeCell ref="O562:O568"/>
    <mergeCell ref="M590:M591"/>
    <mergeCell ref="M578:M579"/>
    <mergeCell ref="B577:N577"/>
    <mergeCell ref="B576:N576"/>
    <mergeCell ref="N590:N591"/>
    <mergeCell ref="P562:P568"/>
    <mergeCell ref="O569:O575"/>
    <mergeCell ref="P569:P575"/>
    <mergeCell ref="N553:N558"/>
    <mergeCell ref="C569:C575"/>
    <mergeCell ref="D569:D575"/>
    <mergeCell ref="P511:P512"/>
    <mergeCell ref="P515:P516"/>
    <mergeCell ref="O547:O552"/>
    <mergeCell ref="P547:P552"/>
    <mergeCell ref="O523:O526"/>
    <mergeCell ref="O539:O543"/>
    <mergeCell ref="P539:P543"/>
    <mergeCell ref="K547:K552"/>
    <mergeCell ref="L547:L552"/>
    <mergeCell ref="C590:C591"/>
    <mergeCell ref="D590:D591"/>
    <mergeCell ref="P523:P526"/>
    <mergeCell ref="O527:O530"/>
    <mergeCell ref="O590:O591"/>
    <mergeCell ref="P590:P591"/>
    <mergeCell ref="G590:I590"/>
    <mergeCell ref="L461:L465"/>
    <mergeCell ref="F461:F465"/>
    <mergeCell ref="J461:J465"/>
    <mergeCell ref="P527:P530"/>
    <mergeCell ref="K515:K516"/>
    <mergeCell ref="O534:O538"/>
    <mergeCell ref="P534:P538"/>
    <mergeCell ref="O515:O516"/>
    <mergeCell ref="N534:N538"/>
    <mergeCell ref="H537:H538"/>
    <mergeCell ref="B533:N533"/>
    <mergeCell ref="C501:C503"/>
    <mergeCell ref="J497:J498"/>
    <mergeCell ref="H493:H494"/>
    <mergeCell ref="D527:D530"/>
    <mergeCell ref="E527:E530"/>
    <mergeCell ref="F527:F530"/>
    <mergeCell ref="F481:F484"/>
    <mergeCell ref="K501:K503"/>
    <mergeCell ref="F501:F503"/>
    <mergeCell ref="B515:B516"/>
    <mergeCell ref="C515:C516"/>
    <mergeCell ref="D515:D516"/>
    <mergeCell ref="E515:E516"/>
    <mergeCell ref="K504:K506"/>
    <mergeCell ref="L466:L478"/>
    <mergeCell ref="M466:M478"/>
    <mergeCell ref="N466:N478"/>
    <mergeCell ref="L497:L498"/>
    <mergeCell ref="O497:O498"/>
    <mergeCell ref="O487:O488"/>
    <mergeCell ref="J487:J488"/>
    <mergeCell ref="D453:D455"/>
    <mergeCell ref="M408:M410"/>
    <mergeCell ref="F400:F402"/>
    <mergeCell ref="C414:C416"/>
    <mergeCell ref="K414:K416"/>
    <mergeCell ref="N395:N397"/>
    <mergeCell ref="D592:D593"/>
    <mergeCell ref="E592:E593"/>
    <mergeCell ref="F592:F593"/>
    <mergeCell ref="O592:O593"/>
    <mergeCell ref="P592:P593"/>
    <mergeCell ref="M592:M593"/>
    <mergeCell ref="N592:N593"/>
    <mergeCell ref="N578:N579"/>
    <mergeCell ref="O578:O579"/>
    <mergeCell ref="P578:P579"/>
    <mergeCell ref="H515:H516"/>
    <mergeCell ref="J515:J516"/>
    <mergeCell ref="P433:P437"/>
    <mergeCell ref="P481:P484"/>
    <mergeCell ref="O513:O514"/>
    <mergeCell ref="P513:P514"/>
    <mergeCell ref="J511:J512"/>
    <mergeCell ref="H511:H512"/>
    <mergeCell ref="K511:K512"/>
    <mergeCell ref="L511:L512"/>
    <mergeCell ref="O433:O437"/>
    <mergeCell ref="O481:O484"/>
    <mergeCell ref="B480:N480"/>
    <mergeCell ref="O504:O506"/>
    <mergeCell ref="O493:O494"/>
    <mergeCell ref="F497:F498"/>
    <mergeCell ref="D433:D437"/>
    <mergeCell ref="L487:L488"/>
    <mergeCell ref="L453:L455"/>
    <mergeCell ref="K453:K455"/>
    <mergeCell ref="C456:C460"/>
    <mergeCell ref="B461:B465"/>
    <mergeCell ref="C461:C465"/>
    <mergeCell ref="E453:E455"/>
    <mergeCell ref="F453:F455"/>
    <mergeCell ref="J433:J437"/>
    <mergeCell ref="K433:K437"/>
    <mergeCell ref="E433:E437"/>
    <mergeCell ref="B452:N452"/>
    <mergeCell ref="B456:B460"/>
    <mergeCell ref="P509:P510"/>
    <mergeCell ref="L489:L490"/>
    <mergeCell ref="M489:M490"/>
    <mergeCell ref="L504:L506"/>
    <mergeCell ref="M504:M506"/>
    <mergeCell ref="D509:D510"/>
    <mergeCell ref="L501:L503"/>
    <mergeCell ref="L509:L510"/>
    <mergeCell ref="O489:O490"/>
    <mergeCell ref="P489:P490"/>
    <mergeCell ref="N493:N494"/>
    <mergeCell ref="E456:E460"/>
    <mergeCell ref="F456:F460"/>
    <mergeCell ref="M461:M465"/>
    <mergeCell ref="N461:N465"/>
    <mergeCell ref="F487:F488"/>
    <mergeCell ref="B479:N479"/>
    <mergeCell ref="F493:F494"/>
    <mergeCell ref="J456:J460"/>
    <mergeCell ref="P504:P506"/>
    <mergeCell ref="C493:C494"/>
    <mergeCell ref="B495:N495"/>
    <mergeCell ref="H497:H498"/>
    <mergeCell ref="H463:H464"/>
    <mergeCell ref="N487:N488"/>
    <mergeCell ref="B486:N486"/>
    <mergeCell ref="O456:O460"/>
    <mergeCell ref="O511:O512"/>
    <mergeCell ref="B507:N507"/>
    <mergeCell ref="B508:N508"/>
    <mergeCell ref="K481:K484"/>
    <mergeCell ref="L481:L484"/>
    <mergeCell ref="M481:M484"/>
    <mergeCell ref="M497:M498"/>
    <mergeCell ref="N497:N498"/>
    <mergeCell ref="B496:N496"/>
    <mergeCell ref="N481:N484"/>
    <mergeCell ref="O501:O503"/>
    <mergeCell ref="B497:B498"/>
    <mergeCell ref="M493:M494"/>
    <mergeCell ref="C497:C498"/>
    <mergeCell ref="H487:H488"/>
    <mergeCell ref="M487:M488"/>
    <mergeCell ref="K487:K488"/>
    <mergeCell ref="E487:E488"/>
    <mergeCell ref="O509:O510"/>
    <mergeCell ref="D456:D460"/>
    <mergeCell ref="E509:E510"/>
    <mergeCell ref="F509:F510"/>
    <mergeCell ref="J509:J510"/>
    <mergeCell ref="B491:N491"/>
    <mergeCell ref="N504:N506"/>
    <mergeCell ref="B504:B506"/>
    <mergeCell ref="C504:C506"/>
    <mergeCell ref="D504:D506"/>
    <mergeCell ref="E504:E506"/>
    <mergeCell ref="C487:C488"/>
    <mergeCell ref="D487:D488"/>
    <mergeCell ref="M511:M512"/>
    <mergeCell ref="K513:K514"/>
    <mergeCell ref="L513:L514"/>
    <mergeCell ref="M513:M514"/>
    <mergeCell ref="N513:N514"/>
    <mergeCell ref="H509:H510"/>
    <mergeCell ref="B499:N499"/>
    <mergeCell ref="E501:E503"/>
    <mergeCell ref="B509:B510"/>
    <mergeCell ref="C509:C510"/>
    <mergeCell ref="M509:M510"/>
    <mergeCell ref="M501:M503"/>
    <mergeCell ref="F504:F506"/>
    <mergeCell ref="J504:J506"/>
    <mergeCell ref="B500:N500"/>
    <mergeCell ref="E493:E494"/>
    <mergeCell ref="K509:K510"/>
    <mergeCell ref="D497:D498"/>
    <mergeCell ref="E497:E498"/>
    <mergeCell ref="B511:B512"/>
    <mergeCell ref="C511:C512"/>
    <mergeCell ref="D493:D494"/>
    <mergeCell ref="N489:N490"/>
    <mergeCell ref="B493:B494"/>
    <mergeCell ref="B453:B455"/>
    <mergeCell ref="C453:C455"/>
    <mergeCell ref="L433:L437"/>
    <mergeCell ref="M433:M437"/>
    <mergeCell ref="D461:D465"/>
    <mergeCell ref="E461:E465"/>
    <mergeCell ref="J453:J455"/>
    <mergeCell ref="H458:H459"/>
    <mergeCell ref="M453:M455"/>
    <mergeCell ref="B489:B490"/>
    <mergeCell ref="B481:B484"/>
    <mergeCell ref="H489:H490"/>
    <mergeCell ref="B485:N485"/>
    <mergeCell ref="K428:K432"/>
    <mergeCell ref="N414:N416"/>
    <mergeCell ref="F414:F416"/>
    <mergeCell ref="M428:M432"/>
    <mergeCell ref="D421:D423"/>
    <mergeCell ref="C421:C423"/>
    <mergeCell ref="M414:M416"/>
    <mergeCell ref="L421:L423"/>
    <mergeCell ref="M421:M423"/>
    <mergeCell ref="H430:H431"/>
    <mergeCell ref="J428:J432"/>
    <mergeCell ref="K421:K423"/>
    <mergeCell ref="J417:J418"/>
    <mergeCell ref="K417:K418"/>
    <mergeCell ref="L417:L418"/>
    <mergeCell ref="N456:N460"/>
    <mergeCell ref="L456:L460"/>
    <mergeCell ref="E481:E484"/>
    <mergeCell ref="J481:J484"/>
    <mergeCell ref="K403:K405"/>
    <mergeCell ref="E400:E402"/>
    <mergeCell ref="M395:M397"/>
    <mergeCell ref="F374:F378"/>
    <mergeCell ref="E403:E405"/>
    <mergeCell ref="F403:F405"/>
    <mergeCell ref="C428:C432"/>
    <mergeCell ref="N417:N418"/>
    <mergeCell ref="N421:N423"/>
    <mergeCell ref="L411:L413"/>
    <mergeCell ref="B407:N407"/>
    <mergeCell ref="B411:B413"/>
    <mergeCell ref="B414:B416"/>
    <mergeCell ref="J424:J427"/>
    <mergeCell ref="C417:C418"/>
    <mergeCell ref="M417:M418"/>
    <mergeCell ref="N428:N432"/>
    <mergeCell ref="M424:M427"/>
    <mergeCell ref="N424:N427"/>
    <mergeCell ref="E411:E413"/>
    <mergeCell ref="D417:D418"/>
    <mergeCell ref="J403:J405"/>
    <mergeCell ref="B424:B427"/>
    <mergeCell ref="C424:C427"/>
    <mergeCell ref="D424:D427"/>
    <mergeCell ref="E424:E427"/>
    <mergeCell ref="L395:L397"/>
    <mergeCell ref="B421:B423"/>
    <mergeCell ref="N403:N405"/>
    <mergeCell ref="C400:C402"/>
    <mergeCell ref="D411:D413"/>
    <mergeCell ref="D395:D397"/>
    <mergeCell ref="H384:H385"/>
    <mergeCell ref="K324:K325"/>
    <mergeCell ref="K339:K340"/>
    <mergeCell ref="H334:H335"/>
    <mergeCell ref="F384:F385"/>
    <mergeCell ref="N382:N383"/>
    <mergeCell ref="N374:N378"/>
    <mergeCell ref="J313:J315"/>
    <mergeCell ref="N346:N347"/>
    <mergeCell ref="B341:N341"/>
    <mergeCell ref="B342:N342"/>
    <mergeCell ref="D364:D368"/>
    <mergeCell ref="E364:E368"/>
    <mergeCell ref="L364:L368"/>
    <mergeCell ref="M364:M368"/>
    <mergeCell ref="D374:D378"/>
    <mergeCell ref="B384:B385"/>
    <mergeCell ref="C384:C385"/>
    <mergeCell ref="F382:F383"/>
    <mergeCell ref="J382:J383"/>
    <mergeCell ref="N322:N323"/>
    <mergeCell ref="F351:F354"/>
    <mergeCell ref="K351:K354"/>
    <mergeCell ref="L351:L354"/>
    <mergeCell ref="M351:M354"/>
    <mergeCell ref="M346:M347"/>
    <mergeCell ref="D351:D354"/>
    <mergeCell ref="E346:E347"/>
    <mergeCell ref="F346:F347"/>
    <mergeCell ref="E344:E345"/>
    <mergeCell ref="C349:C350"/>
    <mergeCell ref="N324:N325"/>
    <mergeCell ref="C281:C283"/>
    <mergeCell ref="C211:C213"/>
    <mergeCell ref="B273:B274"/>
    <mergeCell ref="B380:N380"/>
    <mergeCell ref="B379:N379"/>
    <mergeCell ref="D382:D383"/>
    <mergeCell ref="K382:K383"/>
    <mergeCell ref="C382:C383"/>
    <mergeCell ref="M374:M378"/>
    <mergeCell ref="C351:C354"/>
    <mergeCell ref="M275:M276"/>
    <mergeCell ref="E281:E283"/>
    <mergeCell ref="C273:C274"/>
    <mergeCell ref="B279:B280"/>
    <mergeCell ref="B275:B276"/>
    <mergeCell ref="E277:E278"/>
    <mergeCell ref="F273:F274"/>
    <mergeCell ref="J275:J276"/>
    <mergeCell ref="F257:F259"/>
    <mergeCell ref="F252:F253"/>
    <mergeCell ref="E273:E274"/>
    <mergeCell ref="F271:F272"/>
    <mergeCell ref="D273:D274"/>
    <mergeCell ref="C254:C256"/>
    <mergeCell ref="B291:B294"/>
    <mergeCell ref="M214:M217"/>
    <mergeCell ref="J374:J378"/>
    <mergeCell ref="J288:J290"/>
    <mergeCell ref="K374:K378"/>
    <mergeCell ref="F364:F368"/>
    <mergeCell ref="B359:B363"/>
    <mergeCell ref="C359:C363"/>
    <mergeCell ref="B249:B251"/>
    <mergeCell ref="F277:F278"/>
    <mergeCell ref="B82:B83"/>
    <mergeCell ref="B105:B106"/>
    <mergeCell ref="L105:L106"/>
    <mergeCell ref="K103:K104"/>
    <mergeCell ref="F99:F100"/>
    <mergeCell ref="N84:N85"/>
    <mergeCell ref="B116:N116"/>
    <mergeCell ref="B134:B135"/>
    <mergeCell ref="B149:B150"/>
    <mergeCell ref="E180:E183"/>
    <mergeCell ref="F151:F152"/>
    <mergeCell ref="F159:F161"/>
    <mergeCell ref="E151:E152"/>
    <mergeCell ref="E153:E155"/>
    <mergeCell ref="B176:B179"/>
    <mergeCell ref="F130:F131"/>
    <mergeCell ref="B124:B125"/>
    <mergeCell ref="B151:B152"/>
    <mergeCell ref="B159:B161"/>
    <mergeCell ref="D156:D158"/>
    <mergeCell ref="D162:D163"/>
    <mergeCell ref="B132:B133"/>
    <mergeCell ref="C132:C133"/>
    <mergeCell ref="B260:N260"/>
    <mergeCell ref="D257:D259"/>
    <mergeCell ref="B257:B259"/>
    <mergeCell ref="C275:C276"/>
    <mergeCell ref="M120:M121"/>
    <mergeCell ref="C134:C135"/>
    <mergeCell ref="B130:B131"/>
    <mergeCell ref="C162:C163"/>
    <mergeCell ref="N29:N31"/>
    <mergeCell ref="M23:M25"/>
    <mergeCell ref="M35:M37"/>
    <mergeCell ref="L38:L39"/>
    <mergeCell ref="L4:L5"/>
    <mergeCell ref="M4:N4"/>
    <mergeCell ref="B22:N22"/>
    <mergeCell ref="B84:B85"/>
    <mergeCell ref="B6:N6"/>
    <mergeCell ref="C61:C62"/>
    <mergeCell ref="J86:J87"/>
    <mergeCell ref="B38:B39"/>
    <mergeCell ref="N82:N83"/>
    <mergeCell ref="F82:F83"/>
    <mergeCell ref="C84:C85"/>
    <mergeCell ref="K99:K100"/>
    <mergeCell ref="F114:F115"/>
    <mergeCell ref="K88:K90"/>
    <mergeCell ref="J111:J112"/>
    <mergeCell ref="K101:K102"/>
    <mergeCell ref="F105:F106"/>
    <mergeCell ref="F101:F102"/>
    <mergeCell ref="J101:J102"/>
    <mergeCell ref="J136:J137"/>
    <mergeCell ref="D26:D28"/>
    <mergeCell ref="E26:E28"/>
    <mergeCell ref="E134:E135"/>
    <mergeCell ref="M111:M112"/>
    <mergeCell ref="N99:N100"/>
    <mergeCell ref="B120:B121"/>
    <mergeCell ref="C111:C112"/>
    <mergeCell ref="L101:L102"/>
    <mergeCell ref="F153:F155"/>
    <mergeCell ref="F164:F165"/>
    <mergeCell ref="J4:J5"/>
    <mergeCell ref="G8:I8"/>
    <mergeCell ref="L29:L31"/>
    <mergeCell ref="G4:G5"/>
    <mergeCell ref="L86:L87"/>
    <mergeCell ref="L41:L42"/>
    <mergeCell ref="K76:K77"/>
    <mergeCell ref="L76:L77"/>
    <mergeCell ref="D84:D85"/>
    <mergeCell ref="E84:E85"/>
    <mergeCell ref="F84:F85"/>
    <mergeCell ref="J84:J85"/>
    <mergeCell ref="K84:K85"/>
    <mergeCell ref="F76:F77"/>
    <mergeCell ref="J76:J77"/>
    <mergeCell ref="H4:H5"/>
    <mergeCell ref="I4:I5"/>
    <mergeCell ref="K4:K5"/>
    <mergeCell ref="D132:D133"/>
    <mergeCell ref="C140:C141"/>
    <mergeCell ref="F132:F133"/>
    <mergeCell ref="B140:B141"/>
    <mergeCell ref="F143:F144"/>
    <mergeCell ref="C153:C155"/>
    <mergeCell ref="M164:M165"/>
    <mergeCell ref="B4:F4"/>
    <mergeCell ref="G7:I7"/>
    <mergeCell ref="K151:K152"/>
    <mergeCell ref="C149:C150"/>
    <mergeCell ref="L151:L152"/>
    <mergeCell ref="E145:E146"/>
    <mergeCell ref="J143:J144"/>
    <mergeCell ref="E117:E118"/>
    <mergeCell ref="E159:E161"/>
    <mergeCell ref="M29:M31"/>
    <mergeCell ref="C109:C110"/>
    <mergeCell ref="C96:C97"/>
    <mergeCell ref="J107:J108"/>
    <mergeCell ref="D105:D106"/>
    <mergeCell ref="D103:D104"/>
    <mergeCell ref="E96:E97"/>
    <mergeCell ref="E109:E110"/>
    <mergeCell ref="E105:E106"/>
    <mergeCell ref="J91:J92"/>
    <mergeCell ref="E103:E104"/>
    <mergeCell ref="M134:M135"/>
    <mergeCell ref="F147:F148"/>
    <mergeCell ref="E147:E148"/>
    <mergeCell ref="D147:D148"/>
    <mergeCell ref="D109:D110"/>
    <mergeCell ref="C103:C104"/>
    <mergeCell ref="F94:F95"/>
    <mergeCell ref="J96:J97"/>
    <mergeCell ref="M88:M90"/>
    <mergeCell ref="J138:J139"/>
    <mergeCell ref="K138:K139"/>
    <mergeCell ref="L138:L139"/>
    <mergeCell ref="J132:J133"/>
    <mergeCell ref="K132:K133"/>
    <mergeCell ref="K147:K148"/>
    <mergeCell ref="H140:H141"/>
    <mergeCell ref="C130:C131"/>
    <mergeCell ref="C124:C125"/>
    <mergeCell ref="D124:D125"/>
    <mergeCell ref="D145:D146"/>
    <mergeCell ref="N94:N95"/>
    <mergeCell ref="C99:C100"/>
    <mergeCell ref="D99:D100"/>
    <mergeCell ref="B98:N98"/>
    <mergeCell ref="L107:L108"/>
    <mergeCell ref="F111:F112"/>
    <mergeCell ref="E111:E112"/>
    <mergeCell ref="J114:J115"/>
    <mergeCell ref="M107:M108"/>
    <mergeCell ref="N105:N106"/>
    <mergeCell ref="K94:K95"/>
    <mergeCell ref="N109:N110"/>
    <mergeCell ref="M105:M106"/>
    <mergeCell ref="F140:F141"/>
    <mergeCell ref="D134:D135"/>
    <mergeCell ref="C122:C123"/>
    <mergeCell ref="M147:M148"/>
    <mergeCell ref="E124:E125"/>
    <mergeCell ref="F124:F125"/>
    <mergeCell ref="B122:B123"/>
    <mergeCell ref="M101:M102"/>
    <mergeCell ref="C105:C106"/>
    <mergeCell ref="I101:I102"/>
    <mergeCell ref="N103:N104"/>
    <mergeCell ref="F103:F104"/>
    <mergeCell ref="J109:J110"/>
    <mergeCell ref="J103:J104"/>
    <mergeCell ref="K111:K112"/>
    <mergeCell ref="B113:N113"/>
    <mergeCell ref="C114:C115"/>
    <mergeCell ref="D114:D115"/>
    <mergeCell ref="B99:B100"/>
    <mergeCell ref="B109:B110"/>
    <mergeCell ref="B114:B115"/>
    <mergeCell ref="B111:B112"/>
    <mergeCell ref="B101:B102"/>
    <mergeCell ref="C101:C102"/>
    <mergeCell ref="D101:D102"/>
    <mergeCell ref="E101:E102"/>
    <mergeCell ref="L231:L235"/>
    <mergeCell ref="K166:K169"/>
    <mergeCell ref="L170:L172"/>
    <mergeCell ref="L166:L169"/>
    <mergeCell ref="L153:L155"/>
    <mergeCell ref="M170:M172"/>
    <mergeCell ref="M173:M175"/>
    <mergeCell ref="J162:J163"/>
    <mergeCell ref="C147:C148"/>
    <mergeCell ref="M162:M163"/>
    <mergeCell ref="F162:F163"/>
    <mergeCell ref="J153:J155"/>
    <mergeCell ref="E176:E179"/>
    <mergeCell ref="J173:J175"/>
    <mergeCell ref="C188:C191"/>
    <mergeCell ref="B192:B196"/>
    <mergeCell ref="L132:L133"/>
    <mergeCell ref="J149:J150"/>
    <mergeCell ref="C156:C158"/>
    <mergeCell ref="F180:F183"/>
    <mergeCell ref="J156:J158"/>
    <mergeCell ref="C164:C165"/>
    <mergeCell ref="B202:B205"/>
    <mergeCell ref="C202:C205"/>
    <mergeCell ref="F176:F179"/>
    <mergeCell ref="J184:J187"/>
    <mergeCell ref="C159:C161"/>
    <mergeCell ref="B231:B235"/>
    <mergeCell ref="F166:F169"/>
    <mergeCell ref="E162:E163"/>
    <mergeCell ref="J211:J213"/>
    <mergeCell ref="C170:C172"/>
    <mergeCell ref="B166:B169"/>
    <mergeCell ref="C222:C225"/>
    <mergeCell ref="D226:D230"/>
    <mergeCell ref="B184:B187"/>
    <mergeCell ref="F206:F210"/>
    <mergeCell ref="J176:J179"/>
    <mergeCell ref="D159:D161"/>
    <mergeCell ref="B180:B183"/>
    <mergeCell ref="C218:C221"/>
    <mergeCell ref="E222:E225"/>
    <mergeCell ref="D218:D221"/>
    <mergeCell ref="C206:C210"/>
    <mergeCell ref="B214:B217"/>
    <mergeCell ref="D188:D191"/>
    <mergeCell ref="E206:E210"/>
    <mergeCell ref="J206:J210"/>
    <mergeCell ref="D211:D213"/>
    <mergeCell ref="E237:E238"/>
    <mergeCell ref="B237:B238"/>
    <mergeCell ref="B241:B242"/>
    <mergeCell ref="F211:F213"/>
    <mergeCell ref="C226:C230"/>
    <mergeCell ref="C214:C217"/>
    <mergeCell ref="K222:K225"/>
    <mergeCell ref="B222:B225"/>
    <mergeCell ref="C241:C242"/>
    <mergeCell ref="B226:B230"/>
    <mergeCell ref="F173:F175"/>
    <mergeCell ref="F226:F230"/>
    <mergeCell ref="E226:E230"/>
    <mergeCell ref="D239:D240"/>
    <mergeCell ref="E188:E191"/>
    <mergeCell ref="F188:F191"/>
    <mergeCell ref="E211:E213"/>
    <mergeCell ref="E218:E221"/>
    <mergeCell ref="J226:J230"/>
    <mergeCell ref="J239:J240"/>
    <mergeCell ref="D214:D217"/>
    <mergeCell ref="J214:J217"/>
    <mergeCell ref="J202:J205"/>
    <mergeCell ref="B211:B213"/>
    <mergeCell ref="B206:B210"/>
    <mergeCell ref="F214:F217"/>
    <mergeCell ref="J218:J221"/>
    <mergeCell ref="B218:B221"/>
    <mergeCell ref="F241:F242"/>
    <mergeCell ref="E114:E115"/>
    <mergeCell ref="D111:D112"/>
    <mergeCell ref="C107:C108"/>
    <mergeCell ref="B107:B108"/>
    <mergeCell ref="M109:M110"/>
    <mergeCell ref="C88:C90"/>
    <mergeCell ref="D88:D90"/>
    <mergeCell ref="N211:N213"/>
    <mergeCell ref="D41:D42"/>
    <mergeCell ref="C117:C118"/>
    <mergeCell ref="N117:N118"/>
    <mergeCell ref="F117:F118"/>
    <mergeCell ref="L84:L85"/>
    <mergeCell ref="B96:B97"/>
    <mergeCell ref="M94:M95"/>
    <mergeCell ref="D96:D97"/>
    <mergeCell ref="K82:K83"/>
    <mergeCell ref="F107:F108"/>
    <mergeCell ref="B93:N93"/>
    <mergeCell ref="E91:E92"/>
    <mergeCell ref="F91:F92"/>
    <mergeCell ref="D61:D62"/>
    <mergeCell ref="L99:L100"/>
    <mergeCell ref="B88:B90"/>
    <mergeCell ref="B63:N63"/>
    <mergeCell ref="N61:N62"/>
    <mergeCell ref="N88:N90"/>
    <mergeCell ref="K61:K62"/>
    <mergeCell ref="K159:K161"/>
    <mergeCell ref="B145:B146"/>
    <mergeCell ref="C145:C146"/>
    <mergeCell ref="F149:F150"/>
    <mergeCell ref="B2:H2"/>
    <mergeCell ref="B3:G3"/>
    <mergeCell ref="L114:L115"/>
    <mergeCell ref="L143:L144"/>
    <mergeCell ref="B143:B144"/>
    <mergeCell ref="C143:C144"/>
    <mergeCell ref="D143:D144"/>
    <mergeCell ref="K107:K108"/>
    <mergeCell ref="K114:K115"/>
    <mergeCell ref="C120:C121"/>
    <mergeCell ref="D120:D121"/>
    <mergeCell ref="J120:J121"/>
    <mergeCell ref="K120:K121"/>
    <mergeCell ref="L120:L121"/>
    <mergeCell ref="K143:K144"/>
    <mergeCell ref="L122:L123"/>
    <mergeCell ref="C41:C42"/>
    <mergeCell ref="L82:L83"/>
    <mergeCell ref="J82:J83"/>
    <mergeCell ref="D86:D87"/>
    <mergeCell ref="E86:E87"/>
    <mergeCell ref="F86:F87"/>
    <mergeCell ref="B76:B77"/>
    <mergeCell ref="J61:J62"/>
    <mergeCell ref="L61:L62"/>
    <mergeCell ref="F120:F121"/>
    <mergeCell ref="L109:L110"/>
    <mergeCell ref="D130:D131"/>
    <mergeCell ref="L111:L112"/>
    <mergeCell ref="F109:F110"/>
    <mergeCell ref="J94:J95"/>
    <mergeCell ref="E94:E95"/>
    <mergeCell ref="M103:M104"/>
    <mergeCell ref="B51:N51"/>
    <mergeCell ref="B61:B62"/>
    <mergeCell ref="M61:M62"/>
    <mergeCell ref="N96:N97"/>
    <mergeCell ref="F96:F97"/>
    <mergeCell ref="E82:E83"/>
    <mergeCell ref="E88:E90"/>
    <mergeCell ref="B103:B104"/>
    <mergeCell ref="B94:B95"/>
    <mergeCell ref="C94:C95"/>
    <mergeCell ref="D94:D95"/>
    <mergeCell ref="L103:L104"/>
    <mergeCell ref="L96:L97"/>
    <mergeCell ref="B91:B92"/>
    <mergeCell ref="C91:C92"/>
    <mergeCell ref="D91:D92"/>
    <mergeCell ref="B86:B87"/>
    <mergeCell ref="N101:N102"/>
    <mergeCell ref="L91:L92"/>
    <mergeCell ref="E61:E62"/>
    <mergeCell ref="E76:E77"/>
    <mergeCell ref="M76:M77"/>
    <mergeCell ref="N76:N77"/>
    <mergeCell ref="C76:C77"/>
    <mergeCell ref="F88:F90"/>
    <mergeCell ref="D82:D83"/>
    <mergeCell ref="J88:J90"/>
    <mergeCell ref="M96:M97"/>
    <mergeCell ref="K86:K87"/>
    <mergeCell ref="M86:M87"/>
    <mergeCell ref="N91:N92"/>
    <mergeCell ref="F145:F146"/>
    <mergeCell ref="D149:D150"/>
    <mergeCell ref="E140:E141"/>
    <mergeCell ref="B147:B148"/>
    <mergeCell ref="D170:D172"/>
    <mergeCell ref="D166:D169"/>
    <mergeCell ref="D117:D118"/>
    <mergeCell ref="J117:J118"/>
    <mergeCell ref="L117:L118"/>
    <mergeCell ref="K117:K118"/>
    <mergeCell ref="D140:D141"/>
    <mergeCell ref="D153:D155"/>
    <mergeCell ref="K140:K141"/>
    <mergeCell ref="L140:L141"/>
    <mergeCell ref="K136:K137"/>
    <mergeCell ref="L136:L137"/>
    <mergeCell ref="F122:F123"/>
    <mergeCell ref="E120:E121"/>
    <mergeCell ref="J145:J146"/>
    <mergeCell ref="E138:E139"/>
    <mergeCell ref="F138:F139"/>
    <mergeCell ref="E132:E133"/>
    <mergeCell ref="B142:N142"/>
    <mergeCell ref="J151:J152"/>
    <mergeCell ref="L124:L125"/>
    <mergeCell ref="M156:M158"/>
    <mergeCell ref="E130:E131"/>
    <mergeCell ref="C136:C137"/>
    <mergeCell ref="D136:D137"/>
    <mergeCell ref="D122:D123"/>
    <mergeCell ref="K134:K135"/>
    <mergeCell ref="K149:K150"/>
    <mergeCell ref="E156:E158"/>
    <mergeCell ref="B162:B163"/>
    <mergeCell ref="C151:C152"/>
    <mergeCell ref="D151:D152"/>
    <mergeCell ref="B164:B165"/>
    <mergeCell ref="K164:K165"/>
    <mergeCell ref="K156:K158"/>
    <mergeCell ref="F156:F158"/>
    <mergeCell ref="B153:B155"/>
    <mergeCell ref="E164:E165"/>
    <mergeCell ref="D192:D196"/>
    <mergeCell ref="D164:D165"/>
    <mergeCell ref="E214:E217"/>
    <mergeCell ref="D206:D210"/>
    <mergeCell ref="E166:E169"/>
    <mergeCell ref="L222:L225"/>
    <mergeCell ref="K211:K213"/>
    <mergeCell ref="L211:L213"/>
    <mergeCell ref="L206:L210"/>
    <mergeCell ref="C180:C183"/>
    <mergeCell ref="B188:B191"/>
    <mergeCell ref="K192:K196"/>
    <mergeCell ref="K214:K217"/>
    <mergeCell ref="K170:K172"/>
    <mergeCell ref="L176:L179"/>
    <mergeCell ref="L214:L217"/>
    <mergeCell ref="L180:L183"/>
    <mergeCell ref="B170:B172"/>
    <mergeCell ref="B173:B175"/>
    <mergeCell ref="C184:C187"/>
    <mergeCell ref="D184:D187"/>
    <mergeCell ref="B156:B158"/>
    <mergeCell ref="D176:D179"/>
    <mergeCell ref="L243:L245"/>
    <mergeCell ref="E243:E245"/>
    <mergeCell ref="D202:D205"/>
    <mergeCell ref="B197:B201"/>
    <mergeCell ref="C197:C201"/>
    <mergeCell ref="D197:D201"/>
    <mergeCell ref="K173:K175"/>
    <mergeCell ref="J180:J183"/>
    <mergeCell ref="C192:C196"/>
    <mergeCell ref="F184:F187"/>
    <mergeCell ref="L237:L238"/>
    <mergeCell ref="M269:M270"/>
    <mergeCell ref="F246:F248"/>
    <mergeCell ref="M243:M245"/>
    <mergeCell ref="B246:B248"/>
    <mergeCell ref="F231:F235"/>
    <mergeCell ref="E231:E235"/>
    <mergeCell ref="D231:D235"/>
    <mergeCell ref="M192:M196"/>
    <mergeCell ref="D173:D175"/>
    <mergeCell ref="E173:E175"/>
    <mergeCell ref="F218:F221"/>
    <mergeCell ref="L218:L221"/>
    <mergeCell ref="D222:D225"/>
    <mergeCell ref="C173:C175"/>
    <mergeCell ref="L192:L196"/>
    <mergeCell ref="B254:B256"/>
    <mergeCell ref="E254:E256"/>
    <mergeCell ref="H255:H256"/>
    <mergeCell ref="J252:J253"/>
    <mergeCell ref="K252:K253"/>
    <mergeCell ref="K231:K235"/>
    <mergeCell ref="M218:M221"/>
    <mergeCell ref="K226:K230"/>
    <mergeCell ref="M211:M213"/>
    <mergeCell ref="L197:L201"/>
    <mergeCell ref="B271:B272"/>
    <mergeCell ref="F269:F270"/>
    <mergeCell ref="J271:J272"/>
    <mergeCell ref="L267:L268"/>
    <mergeCell ref="D267:D268"/>
    <mergeCell ref="L265:L266"/>
    <mergeCell ref="L269:L270"/>
    <mergeCell ref="K257:K259"/>
    <mergeCell ref="F267:F268"/>
    <mergeCell ref="C243:C245"/>
    <mergeCell ref="F239:F240"/>
    <mergeCell ref="B243:B245"/>
    <mergeCell ref="E239:E240"/>
    <mergeCell ref="E249:E251"/>
    <mergeCell ref="F243:F245"/>
    <mergeCell ref="J269:J270"/>
    <mergeCell ref="B265:B266"/>
    <mergeCell ref="D269:D270"/>
    <mergeCell ref="F265:F266"/>
    <mergeCell ref="L226:L230"/>
    <mergeCell ref="D254:D256"/>
    <mergeCell ref="K218:K221"/>
    <mergeCell ref="K206:K210"/>
    <mergeCell ref="B239:B240"/>
    <mergeCell ref="D241:D242"/>
    <mergeCell ref="D237:D238"/>
    <mergeCell ref="F237:F238"/>
    <mergeCell ref="O369:O373"/>
    <mergeCell ref="J222:J225"/>
    <mergeCell ref="O400:O402"/>
    <mergeCell ref="O395:O397"/>
    <mergeCell ref="O390:O392"/>
    <mergeCell ref="O349:O350"/>
    <mergeCell ref="O346:O347"/>
    <mergeCell ref="B327:N327"/>
    <mergeCell ref="N334:N335"/>
    <mergeCell ref="B400:B402"/>
    <mergeCell ref="B390:B392"/>
    <mergeCell ref="D284:D287"/>
    <mergeCell ref="J277:J278"/>
    <mergeCell ref="F284:F287"/>
    <mergeCell ref="K288:K290"/>
    <mergeCell ref="F288:F290"/>
    <mergeCell ref="B277:B278"/>
    <mergeCell ref="L284:L287"/>
    <mergeCell ref="B284:B287"/>
    <mergeCell ref="J281:J283"/>
    <mergeCell ref="F254:F256"/>
    <mergeCell ref="L275:L276"/>
    <mergeCell ref="K269:K270"/>
    <mergeCell ref="C257:C259"/>
    <mergeCell ref="E275:E276"/>
    <mergeCell ref="F275:F276"/>
    <mergeCell ref="D265:D266"/>
    <mergeCell ref="J267:J268"/>
    <mergeCell ref="C265:C266"/>
    <mergeCell ref="D252:D253"/>
    <mergeCell ref="M273:M274"/>
    <mergeCell ref="C271:C272"/>
    <mergeCell ref="B395:B397"/>
    <mergeCell ref="B408:B410"/>
    <mergeCell ref="B399:N399"/>
    <mergeCell ref="E395:E397"/>
    <mergeCell ref="O461:O465"/>
    <mergeCell ref="O403:O405"/>
    <mergeCell ref="L403:L405"/>
    <mergeCell ref="M403:M405"/>
    <mergeCell ref="O417:O418"/>
    <mergeCell ref="O414:O416"/>
    <mergeCell ref="K384:K385"/>
    <mergeCell ref="J166:J169"/>
    <mergeCell ref="N184:N187"/>
    <mergeCell ref="K176:K179"/>
    <mergeCell ref="B338:N338"/>
    <mergeCell ref="B339:B340"/>
    <mergeCell ref="F339:F340"/>
    <mergeCell ref="J339:J340"/>
    <mergeCell ref="C277:C278"/>
    <mergeCell ref="D277:D278"/>
    <mergeCell ref="L279:L280"/>
    <mergeCell ref="E284:E287"/>
    <mergeCell ref="B281:B283"/>
    <mergeCell ref="D281:D283"/>
    <mergeCell ref="C279:C280"/>
    <mergeCell ref="F279:F280"/>
    <mergeCell ref="N291:N294"/>
    <mergeCell ref="B267:B268"/>
    <mergeCell ref="L291:L294"/>
    <mergeCell ref="C291:C294"/>
    <mergeCell ref="L428:L432"/>
    <mergeCell ref="O453:O455"/>
    <mergeCell ref="F395:F397"/>
    <mergeCell ref="J395:J397"/>
    <mergeCell ref="D414:D416"/>
    <mergeCell ref="G317:I317"/>
    <mergeCell ref="K364:K368"/>
    <mergeCell ref="D329:D330"/>
    <mergeCell ref="D324:D325"/>
    <mergeCell ref="N339:N340"/>
    <mergeCell ref="F359:F363"/>
    <mergeCell ref="C334:C335"/>
    <mergeCell ref="J390:J392"/>
    <mergeCell ref="K329:K330"/>
    <mergeCell ref="L324:L325"/>
    <mergeCell ref="K346:K347"/>
    <mergeCell ref="J346:J347"/>
    <mergeCell ref="L346:L347"/>
    <mergeCell ref="K400:K402"/>
    <mergeCell ref="K411:K413"/>
    <mergeCell ref="E414:E416"/>
    <mergeCell ref="L408:L410"/>
    <mergeCell ref="N390:N392"/>
    <mergeCell ref="E334:E335"/>
    <mergeCell ref="L344:L345"/>
    <mergeCell ref="D390:D392"/>
    <mergeCell ref="E374:E378"/>
    <mergeCell ref="M411:M413"/>
    <mergeCell ref="D408:D410"/>
    <mergeCell ref="F390:F392"/>
    <mergeCell ref="E390:E392"/>
    <mergeCell ref="E329:E330"/>
    <mergeCell ref="J334:J335"/>
    <mergeCell ref="M369:M373"/>
    <mergeCell ref="N408:N410"/>
    <mergeCell ref="D339:D340"/>
    <mergeCell ref="E359:E363"/>
    <mergeCell ref="K359:K363"/>
    <mergeCell ref="M382:M383"/>
    <mergeCell ref="M334:M335"/>
    <mergeCell ref="B333:N333"/>
    <mergeCell ref="O374:O378"/>
    <mergeCell ref="O344:O345"/>
    <mergeCell ref="J349:J350"/>
    <mergeCell ref="K349:K350"/>
    <mergeCell ref="F355:F358"/>
    <mergeCell ref="J355:J358"/>
    <mergeCell ref="O384:O385"/>
    <mergeCell ref="N351:N354"/>
    <mergeCell ref="D344:D345"/>
    <mergeCell ref="C346:C347"/>
    <mergeCell ref="B343:N343"/>
    <mergeCell ref="M349:M350"/>
    <mergeCell ref="E351:E354"/>
    <mergeCell ref="M344:M345"/>
    <mergeCell ref="C395:C397"/>
    <mergeCell ref="C403:C405"/>
    <mergeCell ref="B351:B354"/>
    <mergeCell ref="L359:L363"/>
    <mergeCell ref="D359:D363"/>
    <mergeCell ref="N384:N385"/>
    <mergeCell ref="C390:C392"/>
    <mergeCell ref="B381:N381"/>
    <mergeCell ref="L369:L373"/>
    <mergeCell ref="B346:B347"/>
    <mergeCell ref="L382:L383"/>
    <mergeCell ref="O428:O432"/>
    <mergeCell ref="O355:O358"/>
    <mergeCell ref="D369:D373"/>
    <mergeCell ref="J369:J373"/>
    <mergeCell ref="B355:B358"/>
    <mergeCell ref="D334:D335"/>
    <mergeCell ref="O364:O368"/>
    <mergeCell ref="O382:O383"/>
    <mergeCell ref="C364:C368"/>
    <mergeCell ref="O359:O363"/>
    <mergeCell ref="L374:L378"/>
    <mergeCell ref="O339:O340"/>
    <mergeCell ref="J384:J385"/>
    <mergeCell ref="K344:K345"/>
    <mergeCell ref="N344:N345"/>
    <mergeCell ref="N364:N368"/>
    <mergeCell ref="D428:D432"/>
    <mergeCell ref="K369:K373"/>
    <mergeCell ref="N349:N350"/>
    <mergeCell ref="B337:N337"/>
    <mergeCell ref="E339:E340"/>
    <mergeCell ref="L349:L350"/>
    <mergeCell ref="N369:N373"/>
    <mergeCell ref="E369:E373"/>
    <mergeCell ref="F369:F373"/>
    <mergeCell ref="L355:L358"/>
    <mergeCell ref="M355:M358"/>
    <mergeCell ref="B369:B373"/>
    <mergeCell ref="C369:C373"/>
    <mergeCell ref="K355:K358"/>
    <mergeCell ref="M359:M363"/>
    <mergeCell ref="N355:N358"/>
    <mergeCell ref="C284:C287"/>
    <mergeCell ref="C288:C290"/>
    <mergeCell ref="B269:B270"/>
    <mergeCell ref="C269:C270"/>
    <mergeCell ref="M241:M242"/>
    <mergeCell ref="L164:L165"/>
    <mergeCell ref="K291:K294"/>
    <mergeCell ref="D291:D294"/>
    <mergeCell ref="M145:M146"/>
    <mergeCell ref="E170:E172"/>
    <mergeCell ref="J159:J161"/>
    <mergeCell ref="K279:K280"/>
    <mergeCell ref="F249:F251"/>
    <mergeCell ref="J249:J251"/>
    <mergeCell ref="K243:K245"/>
    <mergeCell ref="M291:M294"/>
    <mergeCell ref="L303:L306"/>
    <mergeCell ref="C267:C268"/>
    <mergeCell ref="C252:C253"/>
    <mergeCell ref="E265:E266"/>
    <mergeCell ref="C249:C251"/>
    <mergeCell ref="B236:N236"/>
    <mergeCell ref="K239:K240"/>
    <mergeCell ref="E252:E253"/>
    <mergeCell ref="D243:D245"/>
    <mergeCell ref="N246:N248"/>
    <mergeCell ref="C237:C238"/>
    <mergeCell ref="B252:B253"/>
    <mergeCell ref="M176:M179"/>
    <mergeCell ref="E184:E187"/>
    <mergeCell ref="D180:D183"/>
    <mergeCell ref="L173:L175"/>
    <mergeCell ref="E143:E144"/>
    <mergeCell ref="E149:E150"/>
    <mergeCell ref="J147:J148"/>
    <mergeCell ref="L156:L158"/>
    <mergeCell ref="L339:L340"/>
    <mergeCell ref="E99:E100"/>
    <mergeCell ref="D107:D108"/>
    <mergeCell ref="C166:C169"/>
    <mergeCell ref="C176:C179"/>
    <mergeCell ref="F134:F135"/>
    <mergeCell ref="N170:N172"/>
    <mergeCell ref="N145:N146"/>
    <mergeCell ref="N149:N150"/>
    <mergeCell ref="J164:J165"/>
    <mergeCell ref="N164:N165"/>
    <mergeCell ref="M138:M139"/>
    <mergeCell ref="N138:N139"/>
    <mergeCell ref="L147:L148"/>
    <mergeCell ref="E107:E108"/>
    <mergeCell ref="N107:N108"/>
    <mergeCell ref="M151:M152"/>
    <mergeCell ref="E279:E280"/>
    <mergeCell ref="D279:D280"/>
    <mergeCell ref="M324:M325"/>
    <mergeCell ref="K145:K146"/>
    <mergeCell ref="E122:E123"/>
    <mergeCell ref="M184:M187"/>
    <mergeCell ref="N239:N240"/>
    <mergeCell ref="N241:N242"/>
    <mergeCell ref="J279:J280"/>
    <mergeCell ref="J254:J256"/>
    <mergeCell ref="K307:K309"/>
    <mergeCell ref="J284:J287"/>
    <mergeCell ref="P466:P478"/>
    <mergeCell ref="P453:P455"/>
    <mergeCell ref="P487:P488"/>
    <mergeCell ref="P493:P494"/>
    <mergeCell ref="N176:N179"/>
    <mergeCell ref="L159:L161"/>
    <mergeCell ref="O149:O150"/>
    <mergeCell ref="O151:O152"/>
    <mergeCell ref="O145:O146"/>
    <mergeCell ref="L145:L146"/>
    <mergeCell ref="M149:M150"/>
    <mergeCell ref="O180:O183"/>
    <mergeCell ref="O162:O163"/>
    <mergeCell ref="O184:O187"/>
    <mergeCell ref="P156:P158"/>
    <mergeCell ref="P159:P161"/>
    <mergeCell ref="P166:P169"/>
    <mergeCell ref="P214:P217"/>
    <mergeCell ref="N267:N268"/>
    <mergeCell ref="M239:M240"/>
    <mergeCell ref="L188:L191"/>
    <mergeCell ref="O257:O259"/>
    <mergeCell ref="O226:O230"/>
    <mergeCell ref="P164:P165"/>
    <mergeCell ref="O249:O251"/>
    <mergeCell ref="B398:N398"/>
    <mergeCell ref="N188:N191"/>
    <mergeCell ref="M206:M210"/>
    <mergeCell ref="F170:F172"/>
    <mergeCell ref="J170:J172"/>
    <mergeCell ref="M180:M183"/>
    <mergeCell ref="P497:P498"/>
    <mergeCell ref="P501:P503"/>
    <mergeCell ref="P303:P306"/>
    <mergeCell ref="P307:P309"/>
    <mergeCell ref="P310:P312"/>
    <mergeCell ref="P329:P330"/>
    <mergeCell ref="P334:P335"/>
    <mergeCell ref="P339:P340"/>
    <mergeCell ref="P344:P345"/>
    <mergeCell ref="P346:P347"/>
    <mergeCell ref="P349:P350"/>
    <mergeCell ref="P390:P392"/>
    <mergeCell ref="P395:P397"/>
    <mergeCell ref="P400:P402"/>
    <mergeCell ref="P408:P410"/>
    <mergeCell ref="P411:P413"/>
    <mergeCell ref="P414:P416"/>
    <mergeCell ref="P417:P418"/>
    <mergeCell ref="P382:P383"/>
    <mergeCell ref="P461:P465"/>
    <mergeCell ref="P456:P460"/>
    <mergeCell ref="P313:P315"/>
    <mergeCell ref="P369:P373"/>
    <mergeCell ref="P403:P405"/>
    <mergeCell ref="P421:P423"/>
    <mergeCell ref="P374:P378"/>
    <mergeCell ref="P359:P363"/>
    <mergeCell ref="P364:P368"/>
    <mergeCell ref="P424:P427"/>
    <mergeCell ref="P384:P385"/>
    <mergeCell ref="P428:P432"/>
    <mergeCell ref="P355:P358"/>
    <mergeCell ref="P103:P104"/>
    <mergeCell ref="P105:P106"/>
    <mergeCell ref="P107:P108"/>
    <mergeCell ref="P109:P110"/>
    <mergeCell ref="P111:P112"/>
    <mergeCell ref="N23:N25"/>
    <mergeCell ref="O101:O102"/>
    <mergeCell ref="J130:J131"/>
    <mergeCell ref="J124:J125"/>
    <mergeCell ref="L94:L95"/>
    <mergeCell ref="J105:J106"/>
    <mergeCell ref="K96:K97"/>
    <mergeCell ref="M38:M39"/>
    <mergeCell ref="O82:O83"/>
    <mergeCell ref="L130:L131"/>
    <mergeCell ref="N124:N125"/>
    <mergeCell ref="K109:K110"/>
    <mergeCell ref="J122:J123"/>
    <mergeCell ref="N35:N37"/>
    <mergeCell ref="L88:L90"/>
    <mergeCell ref="J99:J100"/>
    <mergeCell ref="N38:N39"/>
    <mergeCell ref="P101:P102"/>
    <mergeCell ref="P117:P118"/>
    <mergeCell ref="O117:O118"/>
    <mergeCell ref="P76:P77"/>
    <mergeCell ref="O114:O115"/>
    <mergeCell ref="K105:K106"/>
    <mergeCell ref="O91:O92"/>
    <mergeCell ref="O86:O87"/>
    <mergeCell ref="M91:M92"/>
    <mergeCell ref="N86:N87"/>
    <mergeCell ref="P84:P85"/>
    <mergeCell ref="O61:O62"/>
    <mergeCell ref="F61:F62"/>
    <mergeCell ref="N26:N28"/>
    <mergeCell ref="O26:O28"/>
    <mergeCell ref="P86:P87"/>
    <mergeCell ref="P91:P92"/>
    <mergeCell ref="P94:P95"/>
    <mergeCell ref="P96:P97"/>
    <mergeCell ref="P99:P100"/>
    <mergeCell ref="P43:P44"/>
    <mergeCell ref="N41:N42"/>
    <mergeCell ref="N43:N44"/>
    <mergeCell ref="B52:N52"/>
    <mergeCell ref="O41:O42"/>
    <mergeCell ref="M82:M83"/>
    <mergeCell ref="O76:O77"/>
    <mergeCell ref="D76:D77"/>
    <mergeCell ref="O38:O39"/>
    <mergeCell ref="P61:P62"/>
    <mergeCell ref="C86:C87"/>
    <mergeCell ref="C82:C83"/>
    <mergeCell ref="B45:N45"/>
    <mergeCell ref="M84:M85"/>
    <mergeCell ref="K91:K92"/>
    <mergeCell ref="M99:M100"/>
    <mergeCell ref="K9:K13"/>
    <mergeCell ref="P23:P25"/>
    <mergeCell ref="P29:P31"/>
    <mergeCell ref="P35:P37"/>
    <mergeCell ref="L9:L13"/>
    <mergeCell ref="M9:M13"/>
    <mergeCell ref="N9:N13"/>
    <mergeCell ref="O9:O13"/>
    <mergeCell ref="B29:B31"/>
    <mergeCell ref="C29:C31"/>
    <mergeCell ref="D29:D31"/>
    <mergeCell ref="P9:P13"/>
    <mergeCell ref="C23:C25"/>
    <mergeCell ref="D23:D25"/>
    <mergeCell ref="K29:K31"/>
    <mergeCell ref="F29:F31"/>
    <mergeCell ref="E29:E31"/>
    <mergeCell ref="D35:D37"/>
    <mergeCell ref="D9:D13"/>
    <mergeCell ref="E9:E13"/>
    <mergeCell ref="F9:F13"/>
    <mergeCell ref="G9:I9"/>
    <mergeCell ref="J9:J13"/>
    <mergeCell ref="H10:H11"/>
    <mergeCell ref="H12:H13"/>
    <mergeCell ref="K35:K37"/>
    <mergeCell ref="C35:C37"/>
    <mergeCell ref="F19:F21"/>
    <mergeCell ref="E35:E37"/>
    <mergeCell ref="C9:C13"/>
    <mergeCell ref="B9:B13"/>
    <mergeCell ref="E23:E25"/>
    <mergeCell ref="P134:P135"/>
    <mergeCell ref="J134:J135"/>
    <mergeCell ref="L43:L44"/>
    <mergeCell ref="J29:J31"/>
    <mergeCell ref="M130:M131"/>
    <mergeCell ref="L134:L135"/>
    <mergeCell ref="B43:B44"/>
    <mergeCell ref="C43:C44"/>
    <mergeCell ref="D43:D44"/>
    <mergeCell ref="E43:E44"/>
    <mergeCell ref="F43:F44"/>
    <mergeCell ref="J41:J42"/>
    <mergeCell ref="J43:J44"/>
    <mergeCell ref="K41:K42"/>
    <mergeCell ref="K43:K44"/>
    <mergeCell ref="F23:F25"/>
    <mergeCell ref="C38:C39"/>
    <mergeCell ref="J23:J25"/>
    <mergeCell ref="K130:K131"/>
    <mergeCell ref="N130:N131"/>
    <mergeCell ref="K122:K123"/>
    <mergeCell ref="M122:M123"/>
    <mergeCell ref="N114:N115"/>
    <mergeCell ref="L35:L37"/>
    <mergeCell ref="M41:M42"/>
    <mergeCell ref="L23:L25"/>
    <mergeCell ref="K23:K25"/>
    <mergeCell ref="K26:K28"/>
    <mergeCell ref="L26:L28"/>
    <mergeCell ref="M26:M28"/>
    <mergeCell ref="E41:E42"/>
    <mergeCell ref="F41:F42"/>
    <mergeCell ref="E38:E39"/>
    <mergeCell ref="F38:F39"/>
    <mergeCell ref="J38:J39"/>
    <mergeCell ref="F35:F37"/>
    <mergeCell ref="M43:M44"/>
    <mergeCell ref="J35:J37"/>
    <mergeCell ref="C19:C21"/>
    <mergeCell ref="D19:D21"/>
    <mergeCell ref="E19:E21"/>
    <mergeCell ref="G19:I19"/>
    <mergeCell ref="J19:J21"/>
    <mergeCell ref="K19:K21"/>
    <mergeCell ref="P41:P42"/>
    <mergeCell ref="O43:O44"/>
    <mergeCell ref="B41:B42"/>
    <mergeCell ref="B35:B37"/>
    <mergeCell ref="P19:P21"/>
    <mergeCell ref="O35:O37"/>
    <mergeCell ref="O29:O31"/>
    <mergeCell ref="O23:O25"/>
    <mergeCell ref="K38:K39"/>
    <mergeCell ref="B19:B21"/>
    <mergeCell ref="L19:L21"/>
    <mergeCell ref="M19:M21"/>
    <mergeCell ref="N19:N21"/>
    <mergeCell ref="O19:O21"/>
    <mergeCell ref="P38:P39"/>
    <mergeCell ref="P149:P150"/>
    <mergeCell ref="N202:N205"/>
    <mergeCell ref="M231:M235"/>
    <mergeCell ref="M197:M201"/>
    <mergeCell ref="M188:M191"/>
    <mergeCell ref="M143:M144"/>
    <mergeCell ref="N159:N161"/>
    <mergeCell ref="N166:N169"/>
    <mergeCell ref="O138:O139"/>
    <mergeCell ref="O176:O179"/>
    <mergeCell ref="N153:N155"/>
    <mergeCell ref="N162:N163"/>
    <mergeCell ref="N180:N183"/>
    <mergeCell ref="N173:N175"/>
    <mergeCell ref="Q57:S57"/>
    <mergeCell ref="B14:B18"/>
    <mergeCell ref="C14:C18"/>
    <mergeCell ref="D14:D18"/>
    <mergeCell ref="E14:E18"/>
    <mergeCell ref="F14:F18"/>
    <mergeCell ref="G14:I14"/>
    <mergeCell ref="J14:J18"/>
    <mergeCell ref="K14:K18"/>
    <mergeCell ref="L14:L18"/>
    <mergeCell ref="M14:M18"/>
    <mergeCell ref="N14:N18"/>
    <mergeCell ref="O14:O18"/>
    <mergeCell ref="P14:P18"/>
    <mergeCell ref="H15:H16"/>
    <mergeCell ref="H17:H18"/>
    <mergeCell ref="B23:B25"/>
    <mergeCell ref="D38:D39"/>
    <mergeCell ref="N147:N148"/>
    <mergeCell ref="N156:N158"/>
    <mergeCell ref="M117:M118"/>
    <mergeCell ref="M166:M169"/>
    <mergeCell ref="M159:M161"/>
    <mergeCell ref="N143:N144"/>
    <mergeCell ref="N111:N112"/>
    <mergeCell ref="L149:L150"/>
    <mergeCell ref="N151:N152"/>
    <mergeCell ref="K184:K187"/>
    <mergeCell ref="K180:K183"/>
    <mergeCell ref="L162:L163"/>
    <mergeCell ref="K153:K155"/>
    <mergeCell ref="K162:K163"/>
    <mergeCell ref="M132:M133"/>
    <mergeCell ref="N132:N133"/>
    <mergeCell ref="O166:O169"/>
    <mergeCell ref="O164:O165"/>
    <mergeCell ref="O173:O175"/>
    <mergeCell ref="N122:N123"/>
    <mergeCell ref="N136:N137"/>
    <mergeCell ref="O136:O137"/>
    <mergeCell ref="O140:O141"/>
    <mergeCell ref="M136:M137"/>
    <mergeCell ref="N134:N135"/>
    <mergeCell ref="O156:O158"/>
    <mergeCell ref="N140:N141"/>
    <mergeCell ref="O111:O112"/>
    <mergeCell ref="M114:M115"/>
    <mergeCell ref="M124:M125"/>
    <mergeCell ref="M140:M141"/>
    <mergeCell ref="M153:M155"/>
    <mergeCell ref="K124:K125"/>
    <mergeCell ref="P82:P83"/>
    <mergeCell ref="O99:O100"/>
    <mergeCell ref="O103:O104"/>
    <mergeCell ref="P143:P144"/>
    <mergeCell ref="P222:P225"/>
    <mergeCell ref="P231:P235"/>
    <mergeCell ref="P124:P125"/>
    <mergeCell ref="P114:P115"/>
    <mergeCell ref="P122:P123"/>
    <mergeCell ref="P132:P133"/>
    <mergeCell ref="P88:P90"/>
    <mergeCell ref="O84:O85"/>
    <mergeCell ref="O109:O110"/>
    <mergeCell ref="P120:P121"/>
    <mergeCell ref="O96:O97"/>
    <mergeCell ref="O120:O121"/>
    <mergeCell ref="O192:O196"/>
    <mergeCell ref="P192:P196"/>
    <mergeCell ref="P180:P183"/>
    <mergeCell ref="P184:P187"/>
    <mergeCell ref="O122:O123"/>
    <mergeCell ref="O202:O205"/>
    <mergeCell ref="P206:P210"/>
    <mergeCell ref="O132:O133"/>
    <mergeCell ref="O130:O131"/>
    <mergeCell ref="O124:O125"/>
    <mergeCell ref="P138:P139"/>
    <mergeCell ref="O206:O210"/>
    <mergeCell ref="O88:O90"/>
    <mergeCell ref="O197:O201"/>
    <mergeCell ref="O107:O108"/>
    <mergeCell ref="P136:P137"/>
    <mergeCell ref="O241:O242"/>
    <mergeCell ref="O237:O238"/>
    <mergeCell ref="P162:P163"/>
    <mergeCell ref="P246:P248"/>
    <mergeCell ref="O159:O161"/>
    <mergeCell ref="P243:P245"/>
    <mergeCell ref="O94:O95"/>
    <mergeCell ref="P237:P238"/>
    <mergeCell ref="P218:P221"/>
    <mergeCell ref="P145:P146"/>
    <mergeCell ref="P153:P155"/>
    <mergeCell ref="O134:O135"/>
    <mergeCell ref="P170:P172"/>
    <mergeCell ref="O153:O155"/>
    <mergeCell ref="P211:P213"/>
    <mergeCell ref="O188:O191"/>
    <mergeCell ref="P188:P191"/>
    <mergeCell ref="O170:O172"/>
    <mergeCell ref="P176:P179"/>
    <mergeCell ref="P197:P201"/>
    <mergeCell ref="O147:O148"/>
    <mergeCell ref="P239:P240"/>
    <mergeCell ref="O143:O144"/>
    <mergeCell ref="P151:P152"/>
    <mergeCell ref="O105:O106"/>
    <mergeCell ref="O218:O221"/>
    <mergeCell ref="O231:O235"/>
    <mergeCell ref="P140:P141"/>
    <mergeCell ref="P130:P131"/>
    <mergeCell ref="O222:O225"/>
    <mergeCell ref="P147:P148"/>
    <mergeCell ref="M265:M266"/>
    <mergeCell ref="L246:L248"/>
    <mergeCell ref="L252:L253"/>
    <mergeCell ref="M246:M248"/>
    <mergeCell ref="O243:O245"/>
    <mergeCell ref="N279:N280"/>
    <mergeCell ref="L271:L272"/>
    <mergeCell ref="O277:O278"/>
    <mergeCell ref="L273:L274"/>
    <mergeCell ref="O275:O276"/>
    <mergeCell ref="N269:N270"/>
    <mergeCell ref="L257:L259"/>
    <mergeCell ref="N271:N272"/>
    <mergeCell ref="P241:P242"/>
    <mergeCell ref="P202:P205"/>
    <mergeCell ref="P173:P175"/>
    <mergeCell ref="O214:O217"/>
    <mergeCell ref="O211:O213"/>
    <mergeCell ref="O239:O240"/>
    <mergeCell ref="P226:P230"/>
    <mergeCell ref="N222:N225"/>
    <mergeCell ref="N218:N221"/>
    <mergeCell ref="N226:N230"/>
    <mergeCell ref="N192:N196"/>
    <mergeCell ref="C231:C235"/>
    <mergeCell ref="C239:C240"/>
    <mergeCell ref="P257:P259"/>
    <mergeCell ref="P265:P266"/>
    <mergeCell ref="P267:P268"/>
    <mergeCell ref="P275:P276"/>
    <mergeCell ref="P269:P270"/>
    <mergeCell ref="O269:O270"/>
    <mergeCell ref="O265:O266"/>
    <mergeCell ref="O267:O268"/>
    <mergeCell ref="P277:P278"/>
    <mergeCell ref="O271:O272"/>
    <mergeCell ref="M271:M272"/>
    <mergeCell ref="N277:N278"/>
    <mergeCell ref="P273:P274"/>
    <mergeCell ref="K267:K268"/>
    <mergeCell ref="K273:K274"/>
    <mergeCell ref="P254:P256"/>
    <mergeCell ref="D249:D251"/>
    <mergeCell ref="K241:K242"/>
    <mergeCell ref="J237:J238"/>
    <mergeCell ref="D246:D248"/>
    <mergeCell ref="C246:C248"/>
    <mergeCell ref="E246:E248"/>
    <mergeCell ref="D275:D276"/>
    <mergeCell ref="K271:K272"/>
    <mergeCell ref="N237:N238"/>
    <mergeCell ref="E269:E270"/>
    <mergeCell ref="D271:D272"/>
    <mergeCell ref="J265:J266"/>
    <mergeCell ref="O273:O274"/>
    <mergeCell ref="N273:N274"/>
    <mergeCell ref="P279:P280"/>
    <mergeCell ref="P281:P283"/>
    <mergeCell ref="M279:M280"/>
    <mergeCell ref="M281:M283"/>
    <mergeCell ref="N284:N287"/>
    <mergeCell ref="N281:N283"/>
    <mergeCell ref="M277:M278"/>
    <mergeCell ref="P271:P272"/>
    <mergeCell ref="K254:K256"/>
    <mergeCell ref="N249:N251"/>
    <mergeCell ref="N265:N266"/>
    <mergeCell ref="M254:M256"/>
    <mergeCell ref="M252:M253"/>
    <mergeCell ref="N252:N253"/>
    <mergeCell ref="M257:M259"/>
    <mergeCell ref="O279:O280"/>
    <mergeCell ref="P288:P290"/>
    <mergeCell ref="L254:L256"/>
    <mergeCell ref="K277:K278"/>
    <mergeCell ref="O284:O287"/>
    <mergeCell ref="O281:O283"/>
    <mergeCell ref="L277:L278"/>
    <mergeCell ref="L249:L251"/>
    <mergeCell ref="M249:M251"/>
    <mergeCell ref="P249:P251"/>
    <mergeCell ref="M284:M287"/>
    <mergeCell ref="P252:P253"/>
    <mergeCell ref="N275:N276"/>
    <mergeCell ref="N254:N256"/>
    <mergeCell ref="N257:N259"/>
    <mergeCell ref="O252:O253"/>
    <mergeCell ref="O254:O256"/>
    <mergeCell ref="P291:P294"/>
    <mergeCell ref="P300:P302"/>
    <mergeCell ref="O313:O315"/>
    <mergeCell ref="B288:B290"/>
    <mergeCell ref="D288:D290"/>
    <mergeCell ref="C313:C315"/>
    <mergeCell ref="F322:F323"/>
    <mergeCell ref="L281:L283"/>
    <mergeCell ref="K281:K283"/>
    <mergeCell ref="O334:O335"/>
    <mergeCell ref="C324:C325"/>
    <mergeCell ref="E296:E299"/>
    <mergeCell ref="C296:C299"/>
    <mergeCell ref="B307:B309"/>
    <mergeCell ref="F300:F302"/>
    <mergeCell ref="D296:D299"/>
    <mergeCell ref="K284:K287"/>
    <mergeCell ref="E303:E306"/>
    <mergeCell ref="L288:L290"/>
    <mergeCell ref="L296:L299"/>
    <mergeCell ref="F281:F283"/>
    <mergeCell ref="M288:M290"/>
    <mergeCell ref="N288:N290"/>
    <mergeCell ref="E291:E294"/>
    <mergeCell ref="P284:P287"/>
    <mergeCell ref="O303:O306"/>
    <mergeCell ref="M303:M306"/>
    <mergeCell ref="N296:N299"/>
    <mergeCell ref="M296:M299"/>
    <mergeCell ref="F291:F294"/>
    <mergeCell ref="P322:P323"/>
    <mergeCell ref="B334:B335"/>
    <mergeCell ref="P296:P299"/>
    <mergeCell ref="B329:B330"/>
    <mergeCell ref="B324:B325"/>
    <mergeCell ref="B313:B315"/>
    <mergeCell ref="J324:J325"/>
    <mergeCell ref="F349:F350"/>
    <mergeCell ref="F329:F330"/>
    <mergeCell ref="L334:L335"/>
    <mergeCell ref="C329:C330"/>
    <mergeCell ref="J322:J323"/>
    <mergeCell ref="F310:F312"/>
    <mergeCell ref="E310:E312"/>
    <mergeCell ref="D313:D315"/>
    <mergeCell ref="E313:E315"/>
    <mergeCell ref="B303:B306"/>
    <mergeCell ref="N303:N306"/>
    <mergeCell ref="B296:B299"/>
    <mergeCell ref="M300:M302"/>
    <mergeCell ref="N300:N302"/>
    <mergeCell ref="E324:E325"/>
    <mergeCell ref="F324:F325"/>
    <mergeCell ref="D349:D350"/>
    <mergeCell ref="B349:B350"/>
    <mergeCell ref="B310:B312"/>
    <mergeCell ref="C310:C312"/>
    <mergeCell ref="K313:K315"/>
    <mergeCell ref="D310:D312"/>
    <mergeCell ref="F307:F309"/>
    <mergeCell ref="C307:C309"/>
    <mergeCell ref="B344:B345"/>
    <mergeCell ref="J329:J330"/>
    <mergeCell ref="J344:J345"/>
    <mergeCell ref="F303:F306"/>
    <mergeCell ref="K303:K306"/>
    <mergeCell ref="E322:E323"/>
    <mergeCell ref="C300:C302"/>
    <mergeCell ref="B300:B302"/>
    <mergeCell ref="F313:F315"/>
    <mergeCell ref="N310:N312"/>
    <mergeCell ref="P351:P354"/>
    <mergeCell ref="G324:I324"/>
    <mergeCell ref="M329:M330"/>
    <mergeCell ref="N329:N330"/>
    <mergeCell ref="B332:N332"/>
    <mergeCell ref="P324:P325"/>
    <mergeCell ref="O322:O323"/>
    <mergeCell ref="C303:C306"/>
    <mergeCell ref="D303:D306"/>
    <mergeCell ref="D300:D302"/>
    <mergeCell ref="E300:E302"/>
    <mergeCell ref="E307:E309"/>
    <mergeCell ref="O351:O354"/>
    <mergeCell ref="J351:J354"/>
    <mergeCell ref="G322:I322"/>
    <mergeCell ref="D307:D309"/>
    <mergeCell ref="K322:K323"/>
    <mergeCell ref="M313:M315"/>
    <mergeCell ref="D322:D323"/>
    <mergeCell ref="L310:L312"/>
    <mergeCell ref="K334:K335"/>
    <mergeCell ref="J310:J312"/>
    <mergeCell ref="E349:E350"/>
    <mergeCell ref="F344:F345"/>
    <mergeCell ref="F334:F335"/>
    <mergeCell ref="B328:N328"/>
    <mergeCell ref="N313:N315"/>
    <mergeCell ref="C344:C345"/>
    <mergeCell ref="C339:C340"/>
    <mergeCell ref="B331:N331"/>
    <mergeCell ref="L329:L330"/>
    <mergeCell ref="G313:I313"/>
    <mergeCell ref="M322:M323"/>
    <mergeCell ref="L313:L315"/>
    <mergeCell ref="M307:M309"/>
    <mergeCell ref="B320:N320"/>
    <mergeCell ref="B321:N321"/>
    <mergeCell ref="B322:B323"/>
    <mergeCell ref="K310:K312"/>
    <mergeCell ref="N307:N309"/>
    <mergeCell ref="L300:L302"/>
    <mergeCell ref="O307:O309"/>
    <mergeCell ref="O310:O312"/>
    <mergeCell ref="M226:M230"/>
    <mergeCell ref="M222:M225"/>
    <mergeCell ref="K246:K248"/>
    <mergeCell ref="O300:O302"/>
    <mergeCell ref="O296:O299"/>
    <mergeCell ref="O291:O294"/>
    <mergeCell ref="O288:O290"/>
    <mergeCell ref="O246:O248"/>
    <mergeCell ref="E288:E290"/>
    <mergeCell ref="E241:E242"/>
    <mergeCell ref="M267:M268"/>
    <mergeCell ref="J257:J259"/>
    <mergeCell ref="K249:K251"/>
    <mergeCell ref="K275:K276"/>
    <mergeCell ref="M310:M312"/>
    <mergeCell ref="J307:J309"/>
    <mergeCell ref="F296:F299"/>
    <mergeCell ref="J303:J306"/>
    <mergeCell ref="K296:K299"/>
    <mergeCell ref="J291:J294"/>
    <mergeCell ref="J296:J299"/>
    <mergeCell ref="E271:E272"/>
    <mergeCell ref="L239:L240"/>
    <mergeCell ref="L241:L242"/>
    <mergeCell ref="J246:J248"/>
    <mergeCell ref="M237:M238"/>
    <mergeCell ref="L307:L309"/>
    <mergeCell ref="J300:J302"/>
    <mergeCell ref="K300:K302"/>
    <mergeCell ref="N214:N217"/>
    <mergeCell ref="G201:I201"/>
    <mergeCell ref="K188:K191"/>
    <mergeCell ref="N197:N201"/>
    <mergeCell ref="N206:N210"/>
    <mergeCell ref="L184:L187"/>
    <mergeCell ref="N231:N235"/>
    <mergeCell ref="K265:K266"/>
    <mergeCell ref="J273:J274"/>
    <mergeCell ref="E267:E268"/>
    <mergeCell ref="E257:E259"/>
    <mergeCell ref="G205:I205"/>
    <mergeCell ref="F192:F196"/>
    <mergeCell ref="J231:J235"/>
    <mergeCell ref="F222:F225"/>
    <mergeCell ref="J243:J245"/>
    <mergeCell ref="E202:E205"/>
    <mergeCell ref="F202:F205"/>
    <mergeCell ref="K202:K205"/>
    <mergeCell ref="L202:L205"/>
    <mergeCell ref="M202:M205"/>
    <mergeCell ref="J197:J201"/>
    <mergeCell ref="E197:E201"/>
    <mergeCell ref="F197:F201"/>
    <mergeCell ref="K197:K201"/>
    <mergeCell ref="G196:I196"/>
    <mergeCell ref="J188:J191"/>
    <mergeCell ref="E192:E196"/>
    <mergeCell ref="J192:J196"/>
    <mergeCell ref="K237:K238"/>
    <mergeCell ref="J241:J242"/>
    <mergeCell ref="N243:N245"/>
    <mergeCell ref="B316:B318"/>
    <mergeCell ref="C316:C318"/>
    <mergeCell ref="L322:L323"/>
    <mergeCell ref="O329:O330"/>
    <mergeCell ref="J359:J363"/>
    <mergeCell ref="C322:C323"/>
    <mergeCell ref="K390:K392"/>
    <mergeCell ref="L390:L392"/>
    <mergeCell ref="D355:D358"/>
    <mergeCell ref="E355:E358"/>
    <mergeCell ref="D346:D347"/>
    <mergeCell ref="O324:O325"/>
    <mergeCell ref="N359:N363"/>
    <mergeCell ref="C355:C358"/>
    <mergeCell ref="L384:L385"/>
    <mergeCell ref="M339:M340"/>
  </mergeCells>
  <phoneticPr fontId="142" type="noConversion"/>
  <hyperlinks>
    <hyperlink ref="B3:G3" location="Content!A1" display="Content (Inhaltsverzeichnis)" xr:uid="{00000000-0004-0000-0900-000000000000}"/>
  </hyperlinks>
  <pageMargins left="0.70866141732283472" right="0.70866141732283472" top="0.78740157480314965" bottom="0.78740157480314965" header="0.31496062992125984" footer="0.31496062992125984"/>
  <pageSetup paperSize="9" scale="37" fitToHeight="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Y39"/>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6.28515625" customWidth="1"/>
    <col min="15" max="15" width="13.710937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4"/>
    </row>
    <row r="2" spans="1:25" s="595" customFormat="1" ht="47.25" customHeight="1" x14ac:dyDescent="0.25">
      <c r="B2" s="1402" t="s">
        <v>2303</v>
      </c>
      <c r="C2" s="1402"/>
      <c r="D2" s="1402"/>
      <c r="E2" s="1402"/>
      <c r="F2" s="1402"/>
      <c r="G2" s="1402"/>
      <c r="H2" s="1402"/>
      <c r="I2" s="1402"/>
      <c r="J2" s="1402"/>
      <c r="K2" s="606"/>
      <c r="L2" s="606"/>
      <c r="M2" s="606"/>
      <c r="N2" s="606"/>
      <c r="O2" s="606"/>
      <c r="P2" s="606"/>
      <c r="Q2" s="606"/>
      <c r="R2" s="606"/>
    </row>
    <row r="3" spans="1:25" s="1" customFormat="1" ht="19.5" customHeight="1" x14ac:dyDescent="0.25">
      <c r="B3" s="2027" t="s">
        <v>842</v>
      </c>
      <c r="C3" s="2027"/>
      <c r="D3" s="2027"/>
      <c r="E3" s="2027"/>
      <c r="F3" s="2027"/>
      <c r="G3" s="2027"/>
      <c r="H3"/>
      <c r="I3"/>
      <c r="J3" s="317"/>
      <c r="K3"/>
      <c r="L3"/>
      <c r="M3"/>
    </row>
    <row r="4" spans="1:25" x14ac:dyDescent="0.25">
      <c r="B4" s="2189" t="s">
        <v>1631</v>
      </c>
      <c r="C4" s="2190"/>
      <c r="D4" s="2190"/>
      <c r="E4" s="2190"/>
      <c r="F4" s="2190"/>
      <c r="G4" s="2190"/>
      <c r="H4" s="2190"/>
      <c r="I4" s="2190"/>
      <c r="J4" s="2190"/>
      <c r="K4" s="2190"/>
      <c r="L4" s="2191"/>
      <c r="M4" s="58"/>
      <c r="N4" s="2192" t="s">
        <v>1632</v>
      </c>
      <c r="O4" s="2190"/>
      <c r="P4" s="2190"/>
      <c r="Q4" s="2190"/>
      <c r="R4" s="2190"/>
      <c r="S4" s="2190"/>
      <c r="T4" s="2190"/>
      <c r="U4" s="2190"/>
      <c r="V4" s="2190"/>
    </row>
    <row r="5" spans="1:25" ht="15.75" thickBot="1" x14ac:dyDescent="0.3">
      <c r="B5" s="58"/>
      <c r="C5" s="58"/>
      <c r="D5" s="58"/>
      <c r="E5" s="58"/>
      <c r="F5" s="58"/>
      <c r="G5" s="58"/>
      <c r="H5" s="58"/>
      <c r="I5" s="58"/>
      <c r="J5" s="58"/>
      <c r="K5" s="58"/>
      <c r="L5" s="58"/>
      <c r="M5" s="58"/>
      <c r="N5" s="58"/>
    </row>
    <row r="6" spans="1:25" ht="29.25" customHeight="1" thickBot="1" x14ac:dyDescent="0.3">
      <c r="B6" s="607"/>
      <c r="C6" s="2193" t="s">
        <v>1604</v>
      </c>
      <c r="D6" s="2193"/>
      <c r="E6" s="2193"/>
      <c r="F6" s="120"/>
      <c r="G6" s="120"/>
      <c r="H6" s="120"/>
      <c r="I6" s="120"/>
      <c r="J6" s="608"/>
      <c r="K6" s="608"/>
      <c r="L6" s="609"/>
      <c r="M6" s="58"/>
      <c r="N6" s="58"/>
      <c r="O6" s="58"/>
      <c r="P6" s="58"/>
      <c r="Q6" s="58"/>
      <c r="R6" s="58"/>
      <c r="S6" s="58"/>
      <c r="T6" s="58"/>
      <c r="U6" s="58"/>
      <c r="V6" s="58"/>
      <c r="W6" s="58"/>
      <c r="X6" s="58"/>
      <c r="Y6" s="58"/>
    </row>
    <row r="7" spans="1:25" ht="39.75" customHeight="1" thickBot="1" x14ac:dyDescent="0.3">
      <c r="B7" s="598"/>
      <c r="C7" s="561"/>
      <c r="D7" s="599" t="s">
        <v>1605</v>
      </c>
      <c r="E7" s="2194" t="s">
        <v>1607</v>
      </c>
      <c r="F7" s="2195"/>
      <c r="G7" s="599" t="s">
        <v>1606</v>
      </c>
      <c r="H7" s="2194" t="s">
        <v>1608</v>
      </c>
      <c r="I7" s="2195"/>
      <c r="J7" s="58"/>
      <c r="K7" s="58"/>
      <c r="L7" s="600"/>
      <c r="M7" s="58"/>
      <c r="N7" s="2185" t="s">
        <v>1609</v>
      </c>
      <c r="O7" s="2186"/>
      <c r="P7" s="2186"/>
      <c r="Q7" s="2186"/>
      <c r="R7" s="2187" t="s">
        <v>1629</v>
      </c>
      <c r="S7" s="2188"/>
      <c r="T7" s="2188"/>
      <c r="U7" s="7"/>
      <c r="V7" s="7"/>
      <c r="W7" s="7"/>
      <c r="X7" s="7"/>
      <c r="Y7" s="7"/>
    </row>
    <row r="8" spans="1:25" ht="4.5" customHeight="1" x14ac:dyDescent="0.25">
      <c r="B8" s="598"/>
      <c r="C8" s="561"/>
      <c r="D8" s="128"/>
      <c r="E8" s="601"/>
      <c r="F8" s="601"/>
      <c r="G8" s="128"/>
      <c r="H8" s="601"/>
      <c r="I8" s="601"/>
      <c r="J8" s="58"/>
      <c r="K8" s="58"/>
      <c r="L8" s="600"/>
      <c r="M8" s="58"/>
      <c r="N8" s="602"/>
      <c r="O8" s="602"/>
      <c r="P8" s="7"/>
      <c r="Q8" s="7"/>
      <c r="R8" s="7"/>
      <c r="S8" s="7"/>
      <c r="T8" s="7"/>
      <c r="U8" s="7"/>
      <c r="V8" s="7"/>
      <c r="W8" s="7"/>
      <c r="X8" s="7"/>
      <c r="Y8" s="7"/>
    </row>
    <row r="9" spans="1:25" ht="29.45" customHeight="1" thickBot="1" x14ac:dyDescent="0.3">
      <c r="B9" s="596"/>
      <c r="C9" s="2203" t="s">
        <v>1610</v>
      </c>
      <c r="D9" s="2203"/>
      <c r="E9" s="2203"/>
      <c r="F9" s="2203"/>
      <c r="G9" s="7"/>
      <c r="H9" s="7"/>
      <c r="I9" s="7"/>
      <c r="J9" s="7"/>
      <c r="K9" s="7"/>
      <c r="L9" s="597"/>
      <c r="M9" s="58"/>
      <c r="N9" s="7"/>
      <c r="O9" s="342"/>
      <c r="P9" s="342"/>
      <c r="Q9" s="342"/>
      <c r="R9" s="342"/>
      <c r="S9" s="342"/>
      <c r="T9" s="342"/>
      <c r="U9" s="342"/>
      <c r="V9" s="342"/>
      <c r="W9" s="342"/>
      <c r="X9" s="342"/>
      <c r="Y9" s="342"/>
    </row>
    <row r="10" spans="1:25" ht="39" customHeight="1" thickBot="1" x14ac:dyDescent="0.3">
      <c r="B10" s="598"/>
      <c r="C10" s="561"/>
      <c r="D10" s="599" t="s">
        <v>1605</v>
      </c>
      <c r="E10" s="2194" t="s">
        <v>1611</v>
      </c>
      <c r="F10" s="2195"/>
      <c r="G10" s="599" t="s">
        <v>1606</v>
      </c>
      <c r="H10" s="2194" t="s">
        <v>1612</v>
      </c>
      <c r="I10" s="2195"/>
      <c r="J10" s="58"/>
      <c r="K10" s="58"/>
      <c r="L10" s="600"/>
      <c r="M10" s="58"/>
      <c r="N10" s="2185" t="s">
        <v>1613</v>
      </c>
      <c r="O10" s="2186"/>
      <c r="P10" s="2186"/>
      <c r="Q10" s="2204"/>
      <c r="R10" s="2187" t="s">
        <v>1630</v>
      </c>
      <c r="S10" s="2188"/>
      <c r="T10" s="2188"/>
      <c r="U10" s="342"/>
      <c r="V10" s="342"/>
      <c r="W10" s="342"/>
      <c r="X10" s="342"/>
      <c r="Y10" s="342"/>
    </row>
    <row r="11" spans="1:25" ht="7.5" customHeight="1" thickBot="1" x14ac:dyDescent="0.3">
      <c r="B11" s="596"/>
      <c r="C11" s="7"/>
      <c r="D11" s="7"/>
      <c r="E11" s="7"/>
      <c r="F11" s="7"/>
      <c r="G11" s="7"/>
      <c r="H11" s="7"/>
      <c r="I11" s="7"/>
      <c r="J11" s="7"/>
      <c r="K11" s="7"/>
      <c r="L11" s="597"/>
      <c r="M11" s="58"/>
      <c r="N11" s="7"/>
      <c r="O11" s="7"/>
      <c r="P11" s="7"/>
      <c r="Q11" s="7"/>
      <c r="R11" s="7"/>
      <c r="S11" s="7"/>
      <c r="T11" s="7"/>
      <c r="U11" s="7"/>
      <c r="V11" s="7"/>
      <c r="W11" s="7"/>
      <c r="X11" s="7"/>
      <c r="Y11" s="7"/>
    </row>
    <row r="12" spans="1:25" ht="37.5" customHeight="1" thickBot="1" x14ac:dyDescent="0.3">
      <c r="B12" s="596"/>
      <c r="C12" s="2197" t="s">
        <v>1614</v>
      </c>
      <c r="D12" s="2197"/>
      <c r="E12" s="2197"/>
      <c r="F12" s="2197"/>
      <c r="G12" s="2198"/>
      <c r="H12" s="603" t="s">
        <v>1602</v>
      </c>
      <c r="I12" s="298"/>
      <c r="J12" s="7"/>
      <c r="K12" s="7"/>
      <c r="L12" s="597"/>
      <c r="M12" s="58"/>
      <c r="N12" s="604" t="s">
        <v>1625</v>
      </c>
      <c r="O12" s="2206" t="s">
        <v>1616</v>
      </c>
      <c r="P12" s="2208"/>
      <c r="Q12" s="605" t="s">
        <v>1615</v>
      </c>
      <c r="R12" s="2206" t="s">
        <v>1617</v>
      </c>
      <c r="S12" s="2208"/>
    </row>
    <row r="13" spans="1:25" ht="7.5" customHeight="1" thickBot="1" x14ac:dyDescent="0.3">
      <c r="B13" s="596"/>
      <c r="C13" s="7"/>
      <c r="D13" s="7"/>
      <c r="E13" s="7"/>
      <c r="F13" s="7"/>
      <c r="G13" s="7"/>
      <c r="H13" s="7"/>
      <c r="I13" s="7"/>
      <c r="J13" s="7"/>
      <c r="K13" s="7"/>
      <c r="L13" s="597"/>
      <c r="M13" s="58"/>
      <c r="N13" s="7"/>
      <c r="O13" s="7"/>
      <c r="P13" s="7"/>
      <c r="Q13" s="7"/>
      <c r="R13" s="7"/>
      <c r="S13" s="7"/>
      <c r="T13" s="7"/>
      <c r="U13" s="7"/>
      <c r="V13" s="7"/>
      <c r="W13" s="7"/>
      <c r="X13" s="7"/>
      <c r="Y13" s="7"/>
    </row>
    <row r="14" spans="1:25" ht="54" customHeight="1" thickBot="1" x14ac:dyDescent="0.3">
      <c r="B14" s="596"/>
      <c r="C14" s="2197" t="s">
        <v>1618</v>
      </c>
      <c r="D14" s="2197"/>
      <c r="E14" s="2197"/>
      <c r="F14" s="2197"/>
      <c r="G14" s="2198"/>
      <c r="H14" s="603" t="s">
        <v>1602</v>
      </c>
      <c r="I14" s="298"/>
      <c r="J14" s="7"/>
      <c r="K14" s="7"/>
      <c r="L14" s="597"/>
      <c r="M14" s="58"/>
      <c r="N14" s="604" t="s">
        <v>1625</v>
      </c>
      <c r="O14" s="2206" t="s">
        <v>1619</v>
      </c>
      <c r="P14" s="2207"/>
      <c r="Q14" s="2206" t="s">
        <v>1620</v>
      </c>
      <c r="R14" s="2208"/>
      <c r="S14" s="342"/>
      <c r="T14" s="342"/>
      <c r="U14" s="342"/>
      <c r="V14" s="342"/>
    </row>
    <row r="15" spans="1:25" ht="7.5" customHeight="1" thickBot="1" x14ac:dyDescent="0.3">
      <c r="B15" s="596"/>
      <c r="C15" s="7"/>
      <c r="D15" s="7"/>
      <c r="E15" s="7"/>
      <c r="F15" s="7"/>
      <c r="G15" s="7"/>
      <c r="H15" s="7"/>
      <c r="I15" s="7"/>
      <c r="J15" s="7"/>
      <c r="K15" s="7"/>
      <c r="L15" s="597"/>
      <c r="M15" s="58"/>
      <c r="N15" s="7"/>
      <c r="O15" s="7"/>
      <c r="P15" s="7"/>
      <c r="Q15" s="7"/>
      <c r="R15" s="7"/>
      <c r="S15" s="7"/>
      <c r="T15" s="7"/>
      <c r="U15" s="7"/>
      <c r="V15" s="7"/>
      <c r="W15" s="7"/>
      <c r="X15" s="7"/>
      <c r="Y15" s="7"/>
    </row>
    <row r="16" spans="1:25" ht="48" customHeight="1" thickBot="1" x14ac:dyDescent="0.3">
      <c r="B16" s="596"/>
      <c r="C16" s="2197" t="s">
        <v>1621</v>
      </c>
      <c r="D16" s="2197"/>
      <c r="E16" s="2197"/>
      <c r="F16" s="2197"/>
      <c r="G16" s="2198"/>
      <c r="H16" s="603" t="s">
        <v>1602</v>
      </c>
      <c r="I16" s="298"/>
      <c r="J16" s="7"/>
      <c r="K16" s="7"/>
      <c r="L16" s="597"/>
      <c r="M16" s="58"/>
      <c r="N16" s="604" t="s">
        <v>1625</v>
      </c>
      <c r="O16" s="2206" t="s">
        <v>1619</v>
      </c>
      <c r="P16" s="2207"/>
      <c r="Q16" s="2206" t="s">
        <v>1622</v>
      </c>
      <c r="R16" s="2209"/>
      <c r="S16" s="2206" t="s">
        <v>3973</v>
      </c>
      <c r="T16" s="2209"/>
      <c r="U16" s="2209"/>
      <c r="V16" s="2208"/>
      <c r="W16" s="342"/>
    </row>
    <row r="17" spans="2:25" ht="7.5" customHeight="1" thickBot="1" x14ac:dyDescent="0.3">
      <c r="B17" s="596"/>
      <c r="C17" s="7"/>
      <c r="D17" s="7"/>
      <c r="E17" s="7"/>
      <c r="F17" s="7"/>
      <c r="G17" s="7"/>
      <c r="H17" s="7"/>
      <c r="I17" s="7"/>
      <c r="J17" s="7"/>
      <c r="K17" s="7"/>
      <c r="L17" s="597"/>
      <c r="M17" s="58"/>
      <c r="N17" s="7"/>
      <c r="O17" s="7"/>
      <c r="P17" s="7"/>
      <c r="Q17" s="7"/>
      <c r="R17" s="7"/>
      <c r="S17" s="7"/>
      <c r="T17" s="7"/>
      <c r="U17" s="7"/>
      <c r="V17" s="7"/>
      <c r="W17" s="7"/>
      <c r="X17" s="7"/>
      <c r="Y17" s="7"/>
    </row>
    <row r="18" spans="2:25" ht="42" customHeight="1" thickBot="1" x14ac:dyDescent="0.3">
      <c r="B18" s="596"/>
      <c r="C18" s="2197" t="s">
        <v>1623</v>
      </c>
      <c r="D18" s="2197"/>
      <c r="E18" s="2197"/>
      <c r="F18" s="2197"/>
      <c r="G18" s="2197"/>
      <c r="H18" s="603" t="s">
        <v>1602</v>
      </c>
      <c r="I18" s="298"/>
      <c r="J18" s="7"/>
      <c r="K18" s="7"/>
      <c r="L18" s="597"/>
      <c r="M18" s="58"/>
      <c r="N18" s="605" t="s">
        <v>1624</v>
      </c>
      <c r="O18" s="604" t="s">
        <v>1626</v>
      </c>
      <c r="P18" s="2205" t="s">
        <v>1619</v>
      </c>
      <c r="Q18" s="2205"/>
      <c r="R18" s="2205" t="s">
        <v>1622</v>
      </c>
      <c r="S18" s="2205"/>
      <c r="T18" s="610" t="s">
        <v>1627</v>
      </c>
    </row>
    <row r="19" spans="2:25" x14ac:dyDescent="0.25">
      <c r="B19" s="611"/>
      <c r="L19" s="612"/>
    </row>
    <row r="20" spans="2:25" ht="27.75" customHeight="1" x14ac:dyDescent="0.25">
      <c r="B20" s="611"/>
      <c r="E20" s="2196" t="s">
        <v>1628</v>
      </c>
      <c r="F20" s="2196"/>
      <c r="G20" s="2196"/>
      <c r="H20" s="2196"/>
      <c r="I20" s="2196"/>
      <c r="J20" s="2196"/>
      <c r="L20" s="612"/>
    </row>
    <row r="21" spans="2:25" ht="15.75" thickBot="1" x14ac:dyDescent="0.3">
      <c r="B21" s="613"/>
      <c r="C21" s="614"/>
      <c r="D21" s="614"/>
      <c r="E21" s="614"/>
      <c r="F21" s="614"/>
      <c r="G21" s="614"/>
      <c r="H21" s="614"/>
      <c r="I21" s="614"/>
      <c r="J21" s="614"/>
      <c r="K21" s="614"/>
      <c r="L21" s="615"/>
    </row>
    <row r="22" spans="2:25" ht="15.75" thickBot="1" x14ac:dyDescent="0.3"/>
    <row r="23" spans="2:25" ht="30" customHeight="1" thickBot="1" x14ac:dyDescent="0.3">
      <c r="B23" s="2200" t="s">
        <v>1603</v>
      </c>
      <c r="C23" s="2201"/>
      <c r="D23" s="2201"/>
      <c r="E23" s="2201"/>
      <c r="F23" s="2201"/>
      <c r="G23" s="2201"/>
      <c r="H23" s="2201"/>
      <c r="I23" s="2201"/>
      <c r="J23" s="2201"/>
      <c r="K23" s="2201"/>
      <c r="L23" s="2202"/>
    </row>
    <row r="24" spans="2:25" ht="29.25" customHeight="1" x14ac:dyDescent="0.25">
      <c r="B24" s="607"/>
      <c r="C24" s="2193" t="s">
        <v>1604</v>
      </c>
      <c r="D24" s="2193"/>
      <c r="E24" s="2193"/>
      <c r="F24" s="120"/>
      <c r="G24" s="120"/>
      <c r="H24" s="120"/>
      <c r="I24" s="120"/>
      <c r="J24" s="608"/>
      <c r="K24" s="608"/>
      <c r="L24" s="609"/>
      <c r="M24" s="58"/>
      <c r="N24" s="58"/>
      <c r="O24" s="58"/>
      <c r="P24" s="58"/>
      <c r="Q24" s="58"/>
      <c r="R24" s="58"/>
      <c r="S24" s="58"/>
      <c r="T24" s="58"/>
      <c r="U24" s="58"/>
      <c r="V24" s="58"/>
      <c r="W24" s="58"/>
      <c r="X24" s="58"/>
      <c r="Y24" s="58"/>
    </row>
    <row r="25" spans="2:25" ht="39.75" customHeight="1" x14ac:dyDescent="0.25">
      <c r="B25" s="598"/>
      <c r="C25" s="561"/>
      <c r="D25" s="599" t="s">
        <v>1605</v>
      </c>
      <c r="E25" s="2199">
        <v>42005</v>
      </c>
      <c r="F25" s="2195"/>
      <c r="G25" s="599" t="s">
        <v>1606</v>
      </c>
      <c r="H25" s="2199">
        <v>42369</v>
      </c>
      <c r="I25" s="2195"/>
      <c r="J25" s="58"/>
      <c r="K25" s="58"/>
      <c r="L25" s="600"/>
      <c r="M25" s="58"/>
      <c r="N25" s="7"/>
      <c r="O25" s="7"/>
      <c r="P25" s="7"/>
    </row>
    <row r="26" spans="2:25" ht="4.5" customHeight="1" x14ac:dyDescent="0.25">
      <c r="B26" s="598"/>
      <c r="C26" s="561"/>
      <c r="D26" s="128"/>
      <c r="E26" s="601"/>
      <c r="F26" s="601"/>
      <c r="G26" s="128"/>
      <c r="H26" s="601"/>
      <c r="I26" s="601"/>
      <c r="J26" s="58"/>
      <c r="K26" s="58"/>
      <c r="L26" s="600"/>
      <c r="M26" s="58"/>
      <c r="N26" s="7"/>
      <c r="O26" s="7"/>
      <c r="P26" s="7"/>
    </row>
    <row r="27" spans="2:25" ht="29.45" customHeight="1" x14ac:dyDescent="0.25">
      <c r="B27" s="596"/>
      <c r="C27" s="2203" t="s">
        <v>1610</v>
      </c>
      <c r="D27" s="2203"/>
      <c r="E27" s="2203"/>
      <c r="F27" s="2203"/>
      <c r="G27" s="7"/>
      <c r="H27" s="7"/>
      <c r="I27" s="7"/>
      <c r="J27" s="7"/>
      <c r="K27" s="7"/>
      <c r="L27" s="597"/>
      <c r="M27" s="58"/>
      <c r="N27" s="342"/>
      <c r="O27" s="342"/>
      <c r="P27" s="342"/>
    </row>
    <row r="28" spans="2:25" ht="39" customHeight="1" x14ac:dyDescent="0.25">
      <c r="B28" s="598"/>
      <c r="C28" s="561"/>
      <c r="D28" s="599" t="s">
        <v>1605</v>
      </c>
      <c r="E28" s="2194">
        <v>2009</v>
      </c>
      <c r="F28" s="2195"/>
      <c r="G28" s="599" t="s">
        <v>1606</v>
      </c>
      <c r="H28" s="2194">
        <v>2015</v>
      </c>
      <c r="I28" s="2195"/>
      <c r="J28" s="58"/>
      <c r="K28" s="58"/>
      <c r="L28" s="600"/>
      <c r="M28" s="58"/>
      <c r="N28" s="342"/>
      <c r="O28" s="342"/>
      <c r="P28" s="342"/>
    </row>
    <row r="29" spans="2:25" ht="7.5" customHeight="1" x14ac:dyDescent="0.25">
      <c r="B29" s="596"/>
      <c r="C29" s="7"/>
      <c r="D29" s="7"/>
      <c r="E29" s="7"/>
      <c r="F29" s="7"/>
      <c r="G29" s="7"/>
      <c r="H29" s="7"/>
      <c r="I29" s="7"/>
      <c r="J29" s="7"/>
      <c r="K29" s="7"/>
      <c r="L29" s="597"/>
      <c r="M29" s="58"/>
      <c r="N29" s="7"/>
      <c r="O29" s="7"/>
      <c r="P29" s="7"/>
    </row>
    <row r="30" spans="2:25" ht="37.5" customHeight="1" x14ac:dyDescent="0.25">
      <c r="B30" s="596"/>
      <c r="C30" s="2197" t="s">
        <v>1614</v>
      </c>
      <c r="D30" s="2197"/>
      <c r="E30" s="2197"/>
      <c r="F30" s="2197"/>
      <c r="G30" s="2198"/>
      <c r="H30" s="603" t="s">
        <v>1602</v>
      </c>
      <c r="I30" s="298"/>
      <c r="J30" s="7"/>
      <c r="K30" s="7"/>
      <c r="L30" s="597"/>
      <c r="M30" s="58"/>
    </row>
    <row r="31" spans="2:25" ht="7.5" customHeight="1" x14ac:dyDescent="0.25">
      <c r="B31" s="596"/>
      <c r="C31" s="7"/>
      <c r="D31" s="7"/>
      <c r="E31" s="7"/>
      <c r="F31" s="7"/>
      <c r="G31" s="7"/>
      <c r="H31" s="7"/>
      <c r="I31" s="7"/>
      <c r="J31" s="7"/>
      <c r="K31" s="7"/>
      <c r="L31" s="597"/>
      <c r="M31" s="58"/>
      <c r="N31" s="7"/>
      <c r="O31" s="7"/>
      <c r="P31" s="7"/>
    </row>
    <row r="32" spans="2:25" ht="54" customHeight="1" x14ac:dyDescent="0.25">
      <c r="B32" s="596"/>
      <c r="C32" s="2197" t="s">
        <v>1618</v>
      </c>
      <c r="D32" s="2197"/>
      <c r="E32" s="2197"/>
      <c r="F32" s="2197"/>
      <c r="G32" s="2198"/>
      <c r="H32" s="603" t="s">
        <v>1602</v>
      </c>
      <c r="I32" s="298"/>
      <c r="J32" s="7"/>
      <c r="K32" s="7"/>
      <c r="L32" s="597"/>
      <c r="M32" s="58"/>
    </row>
    <row r="33" spans="2:16" ht="7.5" customHeight="1" x14ac:dyDescent="0.25">
      <c r="B33" s="596"/>
      <c r="C33" s="7"/>
      <c r="D33" s="7"/>
      <c r="E33" s="7"/>
      <c r="F33" s="7"/>
      <c r="G33" s="7"/>
      <c r="H33" s="7"/>
      <c r="I33" s="7"/>
      <c r="J33" s="7"/>
      <c r="K33" s="7"/>
      <c r="L33" s="597"/>
      <c r="M33" s="58"/>
      <c r="N33" s="7"/>
      <c r="O33" s="7"/>
      <c r="P33" s="7"/>
    </row>
    <row r="34" spans="2:16" ht="42" customHeight="1" x14ac:dyDescent="0.25">
      <c r="B34" s="596"/>
      <c r="C34" s="2197" t="s">
        <v>1621</v>
      </c>
      <c r="D34" s="2197"/>
      <c r="E34" s="2197"/>
      <c r="F34" s="2197"/>
      <c r="G34" s="2198"/>
      <c r="H34" s="603" t="s">
        <v>1602</v>
      </c>
      <c r="I34" s="298"/>
      <c r="J34" s="7"/>
      <c r="K34" s="7"/>
      <c r="L34" s="597"/>
      <c r="M34" s="58"/>
      <c r="N34" s="342"/>
    </row>
    <row r="35" spans="2:16" ht="7.5" customHeight="1" x14ac:dyDescent="0.25">
      <c r="B35" s="596"/>
      <c r="C35" s="7"/>
      <c r="D35" s="7"/>
      <c r="E35" s="7"/>
      <c r="F35" s="7"/>
      <c r="G35" s="7"/>
      <c r="H35" s="7"/>
      <c r="I35" s="7"/>
      <c r="J35" s="7"/>
      <c r="K35" s="7"/>
      <c r="L35" s="597"/>
      <c r="M35" s="58"/>
      <c r="N35" s="7"/>
      <c r="O35" s="7"/>
      <c r="P35" s="7"/>
    </row>
    <row r="36" spans="2:16" ht="42" customHeight="1" x14ac:dyDescent="0.25">
      <c r="B36" s="596"/>
      <c r="C36" s="2197" t="s">
        <v>1623</v>
      </c>
      <c r="D36" s="2197"/>
      <c r="E36" s="2197"/>
      <c r="F36" s="2197"/>
      <c r="G36" s="2197"/>
      <c r="H36" s="603" t="s">
        <v>1602</v>
      </c>
      <c r="I36" s="298"/>
      <c r="J36" s="7"/>
      <c r="K36" s="7"/>
      <c r="L36" s="597"/>
      <c r="M36" s="58"/>
    </row>
    <row r="37" spans="2:16" x14ac:dyDescent="0.25">
      <c r="B37" s="611"/>
      <c r="L37" s="612"/>
    </row>
    <row r="38" spans="2:16" ht="27.75" customHeight="1" x14ac:dyDescent="0.25">
      <c r="B38" s="611"/>
      <c r="E38" s="2196" t="s">
        <v>1628</v>
      </c>
      <c r="F38" s="2196"/>
      <c r="G38" s="2196"/>
      <c r="H38" s="2196"/>
      <c r="I38" s="2196"/>
      <c r="J38" s="2196"/>
      <c r="L38" s="612"/>
    </row>
    <row r="39" spans="2:16" ht="15.75" thickBot="1" x14ac:dyDescent="0.3">
      <c r="B39" s="613"/>
      <c r="C39" s="614"/>
      <c r="D39" s="614"/>
      <c r="E39" s="614"/>
      <c r="F39" s="614"/>
      <c r="G39" s="614"/>
      <c r="H39" s="614"/>
      <c r="I39" s="614"/>
      <c r="J39" s="614"/>
      <c r="K39" s="614"/>
      <c r="L39" s="615"/>
    </row>
  </sheetData>
  <sheetProtection algorithmName="SHA-512" hashValue="NMMEaijduioVl+yJlMvLbwnIF9MDY4GGvM0zcyFD7Td8xOcCTIL3skn+cxZohKl4B4hop2ZzvEpCpXlSL9Me0A==" saltValue="DYUX5sHH8qc3JUElJdJ/+w==" spinCount="100000" sheet="1" objects="1" scenarios="1"/>
  <mergeCells count="40">
    <mergeCell ref="C34:G34"/>
    <mergeCell ref="C27:F27"/>
    <mergeCell ref="E28:F28"/>
    <mergeCell ref="H28:I28"/>
    <mergeCell ref="N10:Q10"/>
    <mergeCell ref="P18:Q18"/>
    <mergeCell ref="O14:P14"/>
    <mergeCell ref="Q14:R14"/>
    <mergeCell ref="O16:P16"/>
    <mergeCell ref="Q16:R16"/>
    <mergeCell ref="R18:S18"/>
    <mergeCell ref="S16:V16"/>
    <mergeCell ref="R10:T10"/>
    <mergeCell ref="O12:P12"/>
    <mergeCell ref="R12:S12"/>
    <mergeCell ref="E38:J38"/>
    <mergeCell ref="C30:G30"/>
    <mergeCell ref="H25:I25"/>
    <mergeCell ref="B23:L23"/>
    <mergeCell ref="C9:F9"/>
    <mergeCell ref="E10:F10"/>
    <mergeCell ref="H10:I10"/>
    <mergeCell ref="E20:J20"/>
    <mergeCell ref="C24:E24"/>
    <mergeCell ref="E25:F25"/>
    <mergeCell ref="C36:G36"/>
    <mergeCell ref="C18:G18"/>
    <mergeCell ref="C12:G12"/>
    <mergeCell ref="C14:G14"/>
    <mergeCell ref="C16:G16"/>
    <mergeCell ref="C32:G32"/>
    <mergeCell ref="B2:J2"/>
    <mergeCell ref="N7:Q7"/>
    <mergeCell ref="R7:T7"/>
    <mergeCell ref="B4:L4"/>
    <mergeCell ref="N4:V4"/>
    <mergeCell ref="C6:E6"/>
    <mergeCell ref="E7:F7"/>
    <mergeCell ref="H7:I7"/>
    <mergeCell ref="B3:G3"/>
  </mergeCells>
  <hyperlinks>
    <hyperlink ref="B3:G3" location="Content!A1" display="Content (Inhaltsverzeichnis)" xr:uid="{578EC206-CC86-4508-BD18-5FBCF32B6CB3}"/>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0"/>
  <dimension ref="A1:CL182"/>
  <sheetViews>
    <sheetView workbookViewId="0"/>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6.85546875" customWidth="1"/>
    <col min="7" max="7" width="5.85546875" customWidth="1"/>
    <col min="8" max="8" width="7.42578125" customWidth="1"/>
    <col min="9" max="9" width="7.140625" customWidth="1"/>
    <col min="10" max="10" width="6" customWidth="1"/>
    <col min="11" max="11" width="6.28515625" customWidth="1"/>
    <col min="12" max="13" width="7.28515625" customWidth="1"/>
    <col min="14" max="14" width="9.42578125" customWidth="1"/>
    <col min="15" max="16" width="6.28515625" customWidth="1"/>
    <col min="17" max="17" width="10.5703125" customWidth="1"/>
    <col min="18" max="18" width="7.42578125" customWidth="1"/>
    <col min="19" max="19" width="7.5703125" customWidth="1"/>
    <col min="20" max="21" width="6.28515625" customWidth="1"/>
    <col min="22" max="22" width="10.5703125" customWidth="1"/>
    <col min="23" max="23" width="7.42578125" customWidth="1"/>
    <col min="24" max="24" width="7.5703125" customWidth="1"/>
    <col min="25" max="25" width="6.140625" customWidth="1"/>
    <col min="26" max="26" width="5.85546875" customWidth="1"/>
    <col min="27" max="27" width="5.42578125" customWidth="1"/>
    <col min="28" max="28" width="12.5703125" customWidth="1"/>
    <col min="29" max="29" width="11.85546875" customWidth="1"/>
    <col min="30" max="30" width="4.7109375" customWidth="1"/>
    <col min="31" max="31" width="6.7109375" customWidth="1"/>
    <col min="32" max="32" width="6.140625" customWidth="1"/>
    <col min="33" max="33" width="9" customWidth="1"/>
    <col min="34" max="34" width="7" customWidth="1"/>
    <col min="35" max="35" width="8.140625" customWidth="1"/>
    <col min="36" max="36" width="6.85546875" customWidth="1"/>
    <col min="37" max="37" width="7" customWidth="1"/>
    <col min="38" max="38" width="8.85546875" customWidth="1"/>
    <col min="39" max="39" width="8.28515625" customWidth="1"/>
    <col min="40" max="40" width="9.140625" customWidth="1"/>
    <col min="41" max="41" width="10.7109375" hidden="1" customWidth="1"/>
    <col min="42" max="42" width="4" hidden="1" customWidth="1"/>
    <col min="43" max="43" width="5.7109375" hidden="1" customWidth="1"/>
    <col min="44" max="44" width="6" hidden="1" customWidth="1"/>
    <col min="45" max="45" width="7" hidden="1" customWidth="1"/>
    <col min="46" max="46" width="10.140625" hidden="1" customWidth="1"/>
    <col min="47" max="47" width="0" hidden="1" customWidth="1"/>
    <col min="48" max="49" width="6.7109375" hidden="1" customWidth="1"/>
    <col min="50" max="51" width="8.85546875" hidden="1" customWidth="1"/>
    <col min="52" max="52" width="4.28515625" customWidth="1"/>
    <col min="53" max="54" width="6.7109375" customWidth="1"/>
    <col min="55" max="55" width="11" customWidth="1"/>
    <col min="56" max="56" width="10.5703125" customWidth="1"/>
    <col min="57" max="57" width="9.5703125" customWidth="1"/>
    <col min="58" max="59" width="6.7109375" customWidth="1"/>
    <col min="60" max="60" width="11.5703125" customWidth="1"/>
    <col min="61" max="61" width="8.28515625" customWidth="1"/>
    <col min="62" max="65" width="6.7109375" customWidth="1"/>
    <col min="66" max="66" width="9" customWidth="1"/>
    <col min="67" max="67" width="8.140625" customWidth="1"/>
    <col min="68" max="68" width="7.5703125" customWidth="1"/>
    <col min="69" max="71" width="6.7109375" customWidth="1"/>
    <col min="72" max="72" width="9" customWidth="1"/>
    <col min="73" max="73" width="8.140625" customWidth="1"/>
    <col min="74" max="74" width="7.5703125" customWidth="1"/>
    <col min="75" max="77" width="6.7109375" customWidth="1"/>
    <col min="78" max="78" width="9.140625" customWidth="1"/>
    <col min="79" max="79" width="9.7109375" customWidth="1"/>
    <col min="80" max="80" width="12.42578125" customWidth="1"/>
    <col min="81" max="82" width="6.7109375" customWidth="1"/>
    <col min="83" max="83" width="10.28515625" customWidth="1"/>
    <col min="84" max="84" width="8.140625" customWidth="1"/>
    <col min="85" max="85" width="6.7109375" customWidth="1"/>
  </cols>
  <sheetData>
    <row r="1" spans="1:90" s="58" customFormat="1" ht="8.25" customHeight="1" x14ac:dyDescent="0.2">
      <c r="A1" s="153"/>
      <c r="B1" s="27"/>
      <c r="C1" s="27"/>
      <c r="D1" s="27"/>
      <c r="E1" s="27"/>
      <c r="F1" s="27"/>
      <c r="G1" s="27"/>
      <c r="H1" s="27"/>
      <c r="I1" s="27"/>
      <c r="J1" s="27"/>
      <c r="K1" s="27"/>
      <c r="L1" s="27"/>
      <c r="M1" s="27"/>
      <c r="N1" s="27"/>
    </row>
    <row r="2" spans="1:90" s="58" customFormat="1" ht="46.5" customHeight="1" x14ac:dyDescent="0.25">
      <c r="B2" s="1402" t="s">
        <v>912</v>
      </c>
      <c r="C2" s="1402"/>
      <c r="D2" s="1402"/>
      <c r="E2" s="1402"/>
      <c r="F2" s="1402"/>
      <c r="G2" s="1402"/>
      <c r="H2" s="1402"/>
      <c r="I2" s="1402"/>
      <c r="J2" s="1402"/>
      <c r="K2" s="1402"/>
      <c r="L2" s="1402"/>
      <c r="M2" s="1402"/>
      <c r="N2" s="1402"/>
      <c r="BC2"/>
      <c r="BD2"/>
      <c r="BE2"/>
    </row>
    <row r="3" spans="1:90" s="1" customFormat="1" ht="19.5" customHeight="1" x14ac:dyDescent="0.25">
      <c r="B3" s="2027" t="s">
        <v>842</v>
      </c>
      <c r="C3" s="2027"/>
      <c r="D3" s="2027"/>
      <c r="E3" s="2027"/>
      <c r="F3" s="2027"/>
      <c r="G3" s="2027"/>
      <c r="H3"/>
      <c r="I3"/>
      <c r="J3" s="317"/>
      <c r="K3"/>
      <c r="L3"/>
      <c r="M3"/>
      <c r="N3"/>
    </row>
    <row r="4" spans="1:90" ht="15" customHeight="1" thickBot="1" x14ac:dyDescent="0.3"/>
    <row r="5" spans="1:90" ht="15" customHeight="1" thickBot="1" x14ac:dyDescent="0.3">
      <c r="B5" s="7" t="s">
        <v>2172</v>
      </c>
      <c r="C5" s="7"/>
      <c r="D5" s="7"/>
      <c r="E5" s="7"/>
      <c r="F5" s="7"/>
      <c r="G5" s="7"/>
      <c r="H5" s="7"/>
      <c r="I5" s="7"/>
      <c r="J5" s="7" t="s">
        <v>2125</v>
      </c>
      <c r="K5" s="2535"/>
      <c r="L5" s="2535"/>
      <c r="M5" s="7"/>
      <c r="N5" s="7" t="s">
        <v>2126</v>
      </c>
      <c r="O5" s="2535"/>
      <c r="P5" s="2535"/>
      <c r="Q5" s="2535"/>
      <c r="T5" s="2535"/>
      <c r="U5" s="2535"/>
      <c r="V5" s="2535"/>
      <c r="BA5" s="2525" t="s">
        <v>2170</v>
      </c>
      <c r="BB5" s="2526"/>
      <c r="BC5" s="2527"/>
      <c r="BD5" s="1268"/>
      <c r="BE5" s="1269"/>
    </row>
    <row r="6" spans="1:90" ht="22.5" customHeight="1" thickBot="1" x14ac:dyDescent="0.3">
      <c r="J6" s="2456" t="s">
        <v>188</v>
      </c>
      <c r="K6" s="2457"/>
      <c r="L6" s="2457"/>
      <c r="M6" s="2457"/>
      <c r="N6" s="2457"/>
      <c r="O6" s="2457"/>
      <c r="P6" s="2457"/>
      <c r="Q6" s="2457"/>
      <c r="R6" s="2457"/>
      <c r="S6" s="2457"/>
      <c r="T6" s="2457"/>
      <c r="U6" s="2457"/>
      <c r="V6" s="2457"/>
      <c r="W6" s="2457"/>
      <c r="X6" s="2457"/>
      <c r="Y6" s="2457"/>
      <c r="Z6" s="2457"/>
      <c r="AA6" s="2457"/>
      <c r="AB6" s="2457"/>
      <c r="AC6" s="2457"/>
      <c r="AD6" s="2457"/>
      <c r="AE6" s="2457"/>
      <c r="AF6" s="2457"/>
      <c r="AG6" s="2457"/>
      <c r="AH6" s="2457"/>
      <c r="AI6" s="2457"/>
      <c r="AJ6" s="2457"/>
      <c r="AK6" s="2457"/>
      <c r="AL6" s="2457"/>
      <c r="AM6" s="2457"/>
      <c r="AN6" s="2458"/>
      <c r="BA6" s="2536" t="s">
        <v>2127</v>
      </c>
      <c r="BB6" s="2537"/>
      <c r="BC6" s="2537"/>
      <c r="BD6" s="2537"/>
      <c r="BE6" s="2537"/>
      <c r="BF6" s="2537"/>
      <c r="BG6" s="2537"/>
      <c r="BH6" s="2537"/>
      <c r="BI6" s="2537"/>
      <c r="BJ6" s="2537"/>
      <c r="BK6" s="2537"/>
      <c r="BL6" s="2537"/>
      <c r="BM6" s="2537"/>
      <c r="BN6" s="2537"/>
      <c r="BO6" s="2537"/>
      <c r="BP6" s="2537"/>
      <c r="BQ6" s="2537"/>
      <c r="BR6" s="2537"/>
      <c r="BS6" s="2537"/>
      <c r="BT6" s="2537"/>
      <c r="BU6" s="2537"/>
      <c r="BV6" s="2537"/>
      <c r="BW6" s="2537"/>
      <c r="BX6" s="2537"/>
      <c r="BY6" s="2537"/>
      <c r="BZ6" s="2537"/>
      <c r="CA6" s="2537"/>
      <c r="CB6" s="2537"/>
      <c r="CC6" s="2537"/>
      <c r="CD6" s="2537"/>
      <c r="CE6" s="2537"/>
      <c r="CF6" s="2537"/>
      <c r="CG6" s="2537"/>
      <c r="CH6" s="2537"/>
      <c r="CI6" s="2537"/>
      <c r="CJ6" s="2537"/>
      <c r="CK6" s="2537"/>
      <c r="CL6" s="2538"/>
    </row>
    <row r="7" spans="1:90" ht="29.1" customHeight="1" x14ac:dyDescent="0.25">
      <c r="B7" s="2452"/>
      <c r="C7" s="2453"/>
      <c r="D7" s="2453"/>
      <c r="E7" s="2453"/>
      <c r="F7" s="2453"/>
      <c r="G7" s="2453"/>
      <c r="H7" s="2453"/>
      <c r="I7" s="2454"/>
      <c r="J7" s="2244" t="s">
        <v>2120</v>
      </c>
      <c r="K7" s="2246"/>
      <c r="L7" s="2432" t="s">
        <v>1512</v>
      </c>
      <c r="M7" s="2433"/>
      <c r="N7" s="2434"/>
      <c r="O7" s="2445" t="s">
        <v>1865</v>
      </c>
      <c r="P7" s="2446"/>
      <c r="Q7" s="2432" t="s">
        <v>1512</v>
      </c>
      <c r="R7" s="2433"/>
      <c r="S7" s="2434"/>
      <c r="T7" s="2432" t="s">
        <v>4047</v>
      </c>
      <c r="U7" s="2433"/>
      <c r="V7" s="2443" t="s">
        <v>4046</v>
      </c>
      <c r="W7" s="2441"/>
      <c r="X7" s="2444"/>
      <c r="Y7" s="2447" t="s">
        <v>4116</v>
      </c>
      <c r="Z7" s="2448"/>
      <c r="AA7" s="2449"/>
      <c r="AB7" s="2459" t="s">
        <v>849</v>
      </c>
      <c r="AC7" s="2460"/>
      <c r="AD7" s="2440" t="s">
        <v>852</v>
      </c>
      <c r="AE7" s="2441"/>
      <c r="AF7" s="2442"/>
      <c r="AG7" s="2443" t="s">
        <v>1512</v>
      </c>
      <c r="AH7" s="2441"/>
      <c r="AI7" s="2444"/>
      <c r="AJ7" s="2438" t="s">
        <v>853</v>
      </c>
      <c r="AK7" s="2439"/>
      <c r="AL7" s="2432" t="s">
        <v>1512</v>
      </c>
      <c r="AM7" s="2433"/>
      <c r="AN7" s="2434"/>
      <c r="BA7" s="2244" t="s">
        <v>2449</v>
      </c>
      <c r="BB7" s="2246"/>
      <c r="BC7" s="2432" t="s">
        <v>1512</v>
      </c>
      <c r="BD7" s="2433"/>
      <c r="BE7" s="2434"/>
      <c r="BF7" s="2244" t="s">
        <v>2120</v>
      </c>
      <c r="BG7" s="2246"/>
      <c r="BH7" s="2432" t="s">
        <v>1512</v>
      </c>
      <c r="BI7" s="2433"/>
      <c r="BJ7" s="2434"/>
      <c r="BK7" s="2244" t="s">
        <v>1865</v>
      </c>
      <c r="BL7" s="2245"/>
      <c r="BM7" s="2246"/>
      <c r="BN7" s="2478" t="s">
        <v>849</v>
      </c>
      <c r="BO7" s="2433"/>
      <c r="BP7" s="2434"/>
      <c r="BQ7" s="2244" t="s">
        <v>4047</v>
      </c>
      <c r="BR7" s="2245"/>
      <c r="BS7" s="2246"/>
      <c r="BT7" s="2247" t="s">
        <v>4046</v>
      </c>
      <c r="BU7" s="2248"/>
      <c r="BV7" s="2249"/>
      <c r="BW7" s="2438" t="s">
        <v>852</v>
      </c>
      <c r="BX7" s="2433"/>
      <c r="BY7" s="2439"/>
      <c r="BZ7" s="2432" t="s">
        <v>1512</v>
      </c>
      <c r="CA7" s="2433"/>
      <c r="CB7" s="2434"/>
      <c r="CC7" s="2438" t="s">
        <v>853</v>
      </c>
      <c r="CD7" s="2439"/>
      <c r="CE7" s="2432" t="s">
        <v>1512</v>
      </c>
      <c r="CF7" s="2433"/>
      <c r="CG7" s="2434"/>
    </row>
    <row r="8" spans="1:90" ht="8.25" customHeight="1" x14ac:dyDescent="0.25">
      <c r="B8" s="310"/>
      <c r="C8" s="306"/>
      <c r="D8" s="306"/>
      <c r="E8" s="306"/>
      <c r="F8" s="306"/>
      <c r="G8" s="306"/>
      <c r="H8" s="306"/>
      <c r="I8" s="306"/>
      <c r="J8" s="306"/>
      <c r="K8" s="306"/>
      <c r="L8" s="306"/>
      <c r="M8" s="306"/>
      <c r="N8" s="307"/>
      <c r="O8" s="306"/>
      <c r="P8" s="306"/>
      <c r="Q8" s="306"/>
      <c r="R8" s="306"/>
      <c r="S8" s="307"/>
      <c r="T8" s="1255"/>
      <c r="U8" s="1255"/>
      <c r="V8" s="1255"/>
      <c r="W8" s="1255"/>
      <c r="X8" s="1256"/>
      <c r="Y8" s="307"/>
      <c r="Z8" s="307"/>
      <c r="AA8" s="307"/>
      <c r="AB8" s="308"/>
      <c r="AC8" s="307"/>
      <c r="AD8" s="307"/>
      <c r="AE8" s="307"/>
      <c r="AF8" s="307"/>
      <c r="AG8" s="308"/>
      <c r="AH8" s="307"/>
      <c r="AI8" s="307"/>
      <c r="AJ8" s="307"/>
      <c r="AK8" s="307"/>
      <c r="AL8" s="308"/>
      <c r="AM8" s="307"/>
      <c r="AN8" s="309"/>
      <c r="AO8" s="733"/>
      <c r="AP8" s="733"/>
      <c r="AQ8" s="733"/>
      <c r="AR8" s="733"/>
      <c r="AS8" s="733"/>
      <c r="AT8" s="733"/>
      <c r="AU8" s="733"/>
      <c r="AV8" s="733"/>
      <c r="AW8" s="733"/>
      <c r="AX8" s="733"/>
      <c r="AY8" s="733"/>
      <c r="AZ8" s="152"/>
      <c r="BA8" s="306"/>
      <c r="BB8" s="306"/>
      <c r="BC8" s="306"/>
      <c r="BD8" s="306"/>
      <c r="BE8" s="307"/>
      <c r="BF8" s="306"/>
      <c r="BG8" s="306"/>
      <c r="BH8" s="306"/>
      <c r="BI8" s="306"/>
      <c r="BJ8" s="307"/>
      <c r="BK8" s="307"/>
      <c r="BL8" s="307"/>
      <c r="BM8" s="307"/>
      <c r="BN8" s="308"/>
      <c r="BO8" s="307"/>
      <c r="BP8" s="307"/>
      <c r="BQ8" s="307"/>
      <c r="BR8" s="307"/>
      <c r="BS8" s="307"/>
      <c r="BT8" s="308"/>
      <c r="BU8" s="307"/>
      <c r="BV8" s="307"/>
      <c r="BW8" s="307"/>
      <c r="BX8" s="307"/>
      <c r="BY8" s="307"/>
      <c r="BZ8" s="308"/>
      <c r="CA8" s="307"/>
      <c r="CB8" s="307"/>
      <c r="CC8" s="307"/>
      <c r="CD8" s="307"/>
      <c r="CE8" s="308"/>
      <c r="CF8" s="307"/>
      <c r="CG8" s="309"/>
    </row>
    <row r="9" spans="1:90" ht="183" customHeight="1" x14ac:dyDescent="0.25">
      <c r="B9" s="2310" t="s">
        <v>2430</v>
      </c>
      <c r="C9" s="2317"/>
      <c r="D9" s="2317"/>
      <c r="E9" s="2317"/>
      <c r="F9" s="2317"/>
      <c r="G9" s="2317"/>
      <c r="H9" s="2317"/>
      <c r="I9" s="2323"/>
      <c r="J9" s="2210">
        <v>19</v>
      </c>
      <c r="K9" s="2212"/>
      <c r="L9" s="2455" t="s">
        <v>4078</v>
      </c>
      <c r="M9" s="2251"/>
      <c r="N9" s="2252"/>
      <c r="O9" s="2210">
        <v>125</v>
      </c>
      <c r="P9" s="2212"/>
      <c r="Q9" s="2455" t="s">
        <v>4079</v>
      </c>
      <c r="R9" s="2251"/>
      <c r="S9" s="2252"/>
      <c r="T9" s="2210">
        <v>125</v>
      </c>
      <c r="U9" s="2212"/>
      <c r="V9" s="2455" t="s">
        <v>4117</v>
      </c>
      <c r="W9" s="2251"/>
      <c r="X9" s="2252"/>
      <c r="Y9" s="2435">
        <v>119</v>
      </c>
      <c r="Z9" s="2436"/>
      <c r="AA9" s="2437"/>
      <c r="AB9" s="2250" t="s">
        <v>4118</v>
      </c>
      <c r="AC9" s="2461"/>
      <c r="AD9" s="2435">
        <v>0</v>
      </c>
      <c r="AE9" s="2436"/>
      <c r="AF9" s="2437"/>
      <c r="AG9" s="2455" t="s">
        <v>4119</v>
      </c>
      <c r="AH9" s="2251"/>
      <c r="AI9" s="2252"/>
      <c r="AJ9" s="2435">
        <v>263</v>
      </c>
      <c r="AK9" s="2437"/>
      <c r="AL9" s="2215" t="s">
        <v>4130</v>
      </c>
      <c r="AM9" s="2213"/>
      <c r="AN9" s="2214"/>
      <c r="AO9" s="717"/>
      <c r="AP9" s="717"/>
      <c r="AQ9" s="717"/>
      <c r="AR9" s="717"/>
      <c r="AS9" s="717"/>
      <c r="AT9" s="717"/>
      <c r="AU9" s="717"/>
      <c r="AV9" s="717"/>
      <c r="AW9" s="717"/>
      <c r="AX9" s="717"/>
      <c r="AY9" s="717"/>
      <c r="AZ9" s="152"/>
      <c r="BA9" s="2210">
        <v>143</v>
      </c>
      <c r="BB9" s="2212"/>
      <c r="BC9" s="2455" t="s">
        <v>4139</v>
      </c>
      <c r="BD9" s="2251"/>
      <c r="BE9" s="2252"/>
      <c r="BF9" s="2210">
        <v>17</v>
      </c>
      <c r="BG9" s="2212"/>
      <c r="BH9" s="2250" t="s">
        <v>4140</v>
      </c>
      <c r="BI9" s="2251"/>
      <c r="BJ9" s="2252"/>
      <c r="BK9" s="2210">
        <v>90</v>
      </c>
      <c r="BL9" s="2211"/>
      <c r="BM9" s="2212"/>
      <c r="BN9" s="2250" t="s">
        <v>4141</v>
      </c>
      <c r="BO9" s="2251"/>
      <c r="BP9" s="2252"/>
      <c r="BQ9" s="2210">
        <v>90</v>
      </c>
      <c r="BR9" s="2211"/>
      <c r="BS9" s="2212"/>
      <c r="BT9" s="2250" t="s">
        <v>4142</v>
      </c>
      <c r="BU9" s="2251"/>
      <c r="BV9" s="2252"/>
      <c r="BW9" s="2210">
        <v>53</v>
      </c>
      <c r="BX9" s="2211"/>
      <c r="BY9" s="2212"/>
      <c r="BZ9" s="2455" t="s">
        <v>4148</v>
      </c>
      <c r="CA9" s="2251"/>
      <c r="CB9" s="2252"/>
      <c r="CC9" s="2210">
        <v>160</v>
      </c>
      <c r="CD9" s="2212"/>
      <c r="CE9" s="2231" t="s">
        <v>4106</v>
      </c>
      <c r="CF9" s="2479"/>
      <c r="CG9" s="2480"/>
    </row>
    <row r="10" spans="1:90" ht="6.75" customHeight="1" x14ac:dyDescent="0.25">
      <c r="B10" s="2316"/>
      <c r="C10" s="2317"/>
      <c r="D10" s="2317"/>
      <c r="E10" s="2317"/>
      <c r="F10" s="2317"/>
      <c r="G10" s="2317"/>
      <c r="H10" s="2317"/>
      <c r="I10" s="2317"/>
      <c r="J10" s="2211"/>
      <c r="K10" s="2211"/>
      <c r="L10" s="2211"/>
      <c r="M10" s="2211"/>
      <c r="N10" s="2211"/>
      <c r="O10" s="2211"/>
      <c r="P10" s="2211"/>
      <c r="Q10" s="2211"/>
      <c r="R10" s="2211"/>
      <c r="S10" s="2211"/>
      <c r="T10" s="2211"/>
      <c r="U10" s="2211"/>
      <c r="V10" s="2211"/>
      <c r="W10" s="2211"/>
      <c r="X10" s="2211"/>
      <c r="Y10" s="2211"/>
      <c r="Z10" s="2211"/>
      <c r="AA10" s="2211"/>
      <c r="AB10" s="1257"/>
      <c r="AC10" s="1257"/>
      <c r="AD10" s="2211"/>
      <c r="AE10" s="2211"/>
      <c r="AF10" s="2211"/>
      <c r="AG10" s="2213"/>
      <c r="AH10" s="2213"/>
      <c r="AI10" s="2213"/>
      <c r="AJ10" s="2436"/>
      <c r="AK10" s="2436"/>
      <c r="AL10" s="2213"/>
      <c r="AM10" s="2213"/>
      <c r="AN10" s="2214"/>
      <c r="AO10" s="717"/>
      <c r="AP10" s="717"/>
      <c r="AQ10" s="717"/>
      <c r="AR10" s="717"/>
      <c r="AS10" s="717"/>
      <c r="AT10" s="717"/>
      <c r="AU10" s="717"/>
      <c r="AV10" s="717"/>
      <c r="AW10" s="717"/>
      <c r="AX10" s="717"/>
      <c r="AY10" s="717"/>
      <c r="AZ10" s="152"/>
      <c r="BA10" s="2211"/>
      <c r="BB10" s="2211"/>
      <c r="BC10" s="2211"/>
      <c r="BD10" s="2211"/>
      <c r="BE10" s="2211"/>
      <c r="BF10" s="2486"/>
      <c r="BG10" s="2486"/>
      <c r="BH10" s="2211"/>
      <c r="BI10" s="2211"/>
      <c r="BJ10" s="2211"/>
      <c r="BK10" s="2436"/>
      <c r="BL10" s="2436"/>
      <c r="BM10" s="2436"/>
      <c r="BN10" s="2308"/>
      <c r="BO10" s="2308"/>
      <c r="BP10" s="2308"/>
      <c r="BQ10" s="2211"/>
      <c r="BR10" s="2211"/>
      <c r="BS10" s="2211"/>
      <c r="BT10" s="2213"/>
      <c r="BU10" s="2213"/>
      <c r="BV10" s="2213"/>
      <c r="BW10" s="2436"/>
      <c r="BX10" s="2436"/>
      <c r="BY10" s="2436"/>
      <c r="BZ10" s="2308"/>
      <c r="CA10" s="2308"/>
      <c r="CB10" s="2308"/>
      <c r="CC10" s="2486"/>
      <c r="CD10" s="2486"/>
      <c r="CE10" s="2308"/>
      <c r="CF10" s="2308"/>
      <c r="CG10" s="2309"/>
    </row>
    <row r="11" spans="1:90" ht="68.25" customHeight="1" x14ac:dyDescent="0.25">
      <c r="B11" s="2310" t="s">
        <v>2435</v>
      </c>
      <c r="C11" s="2317"/>
      <c r="D11" s="2317"/>
      <c r="E11" s="2317"/>
      <c r="F11" s="2317"/>
      <c r="G11" s="2317"/>
      <c r="H11" s="2317"/>
      <c r="I11" s="2323"/>
      <c r="J11" s="2210">
        <v>0</v>
      </c>
      <c r="K11" s="2212"/>
      <c r="L11" s="2234" t="s">
        <v>796</v>
      </c>
      <c r="M11" s="2235"/>
      <c r="N11" s="2236"/>
      <c r="O11" s="2210">
        <v>4</v>
      </c>
      <c r="P11" s="2212"/>
      <c r="Q11" s="2234" t="s">
        <v>797</v>
      </c>
      <c r="R11" s="2235"/>
      <c r="S11" s="2236"/>
      <c r="T11" s="2210">
        <v>4</v>
      </c>
      <c r="U11" s="2212"/>
      <c r="V11" s="2234" t="s">
        <v>2121</v>
      </c>
      <c r="W11" s="2235"/>
      <c r="X11" s="2236"/>
      <c r="Y11" s="2210">
        <v>1</v>
      </c>
      <c r="Z11" s="2211"/>
      <c r="AA11" s="2212"/>
      <c r="AB11" s="2234" t="s">
        <v>2124</v>
      </c>
      <c r="AC11" s="2462"/>
      <c r="AD11" s="2210">
        <v>0</v>
      </c>
      <c r="AE11" s="2211"/>
      <c r="AF11" s="2212"/>
      <c r="AG11" s="2234" t="s">
        <v>4071</v>
      </c>
      <c r="AH11" s="2463"/>
      <c r="AI11" s="2462"/>
      <c r="AJ11" s="2435">
        <v>5</v>
      </c>
      <c r="AK11" s="2437"/>
      <c r="AL11" s="2215" t="s">
        <v>4131</v>
      </c>
      <c r="AM11" s="2213"/>
      <c r="AN11" s="2214"/>
      <c r="AO11" s="717"/>
      <c r="AP11" s="717"/>
      <c r="AQ11" s="717"/>
      <c r="AR11" s="717"/>
      <c r="AS11" s="717"/>
      <c r="AT11" s="717"/>
      <c r="AU11" s="717"/>
      <c r="AV11" s="717"/>
      <c r="AW11" s="717"/>
      <c r="AX11" s="717"/>
      <c r="AY11" s="717"/>
      <c r="BA11" s="2210">
        <v>3</v>
      </c>
      <c r="BB11" s="2212"/>
      <c r="BC11" s="2234" t="s">
        <v>2156</v>
      </c>
      <c r="BD11" s="2235"/>
      <c r="BE11" s="2236"/>
      <c r="BF11" s="2210">
        <v>0</v>
      </c>
      <c r="BG11" s="2212"/>
      <c r="BH11" s="2234" t="s">
        <v>2154</v>
      </c>
      <c r="BI11" s="2235"/>
      <c r="BJ11" s="2236"/>
      <c r="BK11" s="2210">
        <v>2</v>
      </c>
      <c r="BL11" s="2211"/>
      <c r="BM11" s="2212"/>
      <c r="BN11" s="2234" t="s">
        <v>4080</v>
      </c>
      <c r="BO11" s="2235"/>
      <c r="BP11" s="2236"/>
      <c r="BQ11" s="2210">
        <v>2</v>
      </c>
      <c r="BR11" s="2211"/>
      <c r="BS11" s="2212"/>
      <c r="BT11" s="2234" t="s">
        <v>4093</v>
      </c>
      <c r="BU11" s="2235"/>
      <c r="BV11" s="2236"/>
      <c r="BW11" s="2210">
        <v>1</v>
      </c>
      <c r="BX11" s="2211"/>
      <c r="BY11" s="2212"/>
      <c r="BZ11" s="2234" t="s">
        <v>4097</v>
      </c>
      <c r="CA11" s="2235"/>
      <c r="CB11" s="2236"/>
      <c r="CC11" s="2210">
        <v>3</v>
      </c>
      <c r="CD11" s="2212"/>
      <c r="CE11" s="2231" t="s">
        <v>4107</v>
      </c>
      <c r="CF11" s="2481"/>
      <c r="CG11" s="2482"/>
    </row>
    <row r="12" spans="1:90" ht="50.25" customHeight="1" x14ac:dyDescent="0.25">
      <c r="B12" s="2334" t="s">
        <v>2431</v>
      </c>
      <c r="C12" s="2450"/>
      <c r="D12" s="2450"/>
      <c r="E12" s="2450"/>
      <c r="F12" s="2450"/>
      <c r="G12" s="2450"/>
      <c r="H12" s="2450"/>
      <c r="I12" s="2451"/>
      <c r="J12" s="2210">
        <v>0</v>
      </c>
      <c r="K12" s="2212"/>
      <c r="L12" s="2237" t="s">
        <v>1382</v>
      </c>
      <c r="M12" s="2232"/>
      <c r="N12" s="2233"/>
      <c r="O12" s="2210">
        <v>0</v>
      </c>
      <c r="P12" s="2212"/>
      <c r="Q12" s="2237" t="s">
        <v>1383</v>
      </c>
      <c r="R12" s="2232"/>
      <c r="S12" s="2233"/>
      <c r="T12" s="2210">
        <v>0</v>
      </c>
      <c r="U12" s="2212"/>
      <c r="V12" s="2237" t="s">
        <v>4048</v>
      </c>
      <c r="W12" s="2232"/>
      <c r="X12" s="2233"/>
      <c r="Y12" s="2210">
        <v>0</v>
      </c>
      <c r="Z12" s="2211"/>
      <c r="AA12" s="2212"/>
      <c r="AB12" s="2237" t="s">
        <v>4120</v>
      </c>
      <c r="AC12" s="2233"/>
      <c r="AD12" s="2210">
        <v>0</v>
      </c>
      <c r="AE12" s="2211"/>
      <c r="AF12" s="2212"/>
      <c r="AG12" s="2237" t="s">
        <v>4121</v>
      </c>
      <c r="AH12" s="2232"/>
      <c r="AI12" s="2233"/>
      <c r="AJ12" s="2435">
        <v>0</v>
      </c>
      <c r="AK12" s="2437"/>
      <c r="AL12" s="2215" t="s">
        <v>4132</v>
      </c>
      <c r="AM12" s="2213"/>
      <c r="AN12" s="2214"/>
      <c r="AO12" s="717"/>
      <c r="AP12" s="717"/>
      <c r="AQ12" s="717"/>
      <c r="AR12" s="717"/>
      <c r="AS12" s="717"/>
      <c r="AT12" s="717"/>
      <c r="AU12" s="717"/>
      <c r="AV12" s="717"/>
      <c r="AW12" s="717"/>
      <c r="AX12" s="717"/>
      <c r="AY12" s="717"/>
      <c r="AZ12" s="152"/>
      <c r="BA12" s="2210">
        <v>0</v>
      </c>
      <c r="BB12" s="2212"/>
      <c r="BC12" s="2237" t="s">
        <v>2451</v>
      </c>
      <c r="BD12" s="2232"/>
      <c r="BE12" s="2233"/>
      <c r="BF12" s="2210">
        <v>0</v>
      </c>
      <c r="BG12" s="2212"/>
      <c r="BH12" s="2237" t="s">
        <v>2450</v>
      </c>
      <c r="BI12" s="2232"/>
      <c r="BJ12" s="2233"/>
      <c r="BK12" s="2210">
        <v>0</v>
      </c>
      <c r="BL12" s="2211"/>
      <c r="BM12" s="2212"/>
      <c r="BN12" s="2237" t="s">
        <v>4085</v>
      </c>
      <c r="BO12" s="2232"/>
      <c r="BP12" s="2233"/>
      <c r="BQ12" s="2210">
        <v>0</v>
      </c>
      <c r="BR12" s="2211"/>
      <c r="BS12" s="2212"/>
      <c r="BT12" s="2237" t="s">
        <v>4143</v>
      </c>
      <c r="BU12" s="2232"/>
      <c r="BV12" s="2233"/>
      <c r="BW12" s="2210">
        <v>0</v>
      </c>
      <c r="BX12" s="2211"/>
      <c r="BY12" s="2212"/>
      <c r="BZ12" s="2237" t="s">
        <v>4098</v>
      </c>
      <c r="CA12" s="2232"/>
      <c r="CB12" s="2233"/>
      <c r="CC12" s="2210">
        <v>0</v>
      </c>
      <c r="CD12" s="2212"/>
      <c r="CE12" s="2231" t="s">
        <v>4109</v>
      </c>
      <c r="CF12" s="2481"/>
      <c r="CG12" s="2482"/>
    </row>
    <row r="13" spans="1:90" ht="60" customHeight="1" x14ac:dyDescent="0.25">
      <c r="B13" s="2334" t="s">
        <v>2432</v>
      </c>
      <c r="C13" s="2450"/>
      <c r="D13" s="2450"/>
      <c r="E13" s="2450"/>
      <c r="F13" s="2450"/>
      <c r="G13" s="2450"/>
      <c r="H13" s="2450"/>
      <c r="I13" s="2451"/>
      <c r="J13" s="2210">
        <v>0</v>
      </c>
      <c r="K13" s="2212"/>
      <c r="L13" s="1603" t="s">
        <v>1384</v>
      </c>
      <c r="M13" s="1620"/>
      <c r="N13" s="2253"/>
      <c r="O13" s="2210">
        <v>4</v>
      </c>
      <c r="P13" s="2212"/>
      <c r="Q13" s="1603" t="s">
        <v>1387</v>
      </c>
      <c r="R13" s="1620"/>
      <c r="S13" s="2253"/>
      <c r="T13" s="2210">
        <v>4</v>
      </c>
      <c r="U13" s="2212"/>
      <c r="V13" s="1603" t="s">
        <v>4049</v>
      </c>
      <c r="W13" s="1620"/>
      <c r="X13" s="2253"/>
      <c r="Y13" s="2210">
        <v>1</v>
      </c>
      <c r="Z13" s="2211"/>
      <c r="AA13" s="2212"/>
      <c r="AB13" s="1603" t="s">
        <v>4122</v>
      </c>
      <c r="AC13" s="2253"/>
      <c r="AD13" s="2210">
        <v>0</v>
      </c>
      <c r="AE13" s="2211"/>
      <c r="AF13" s="2212"/>
      <c r="AG13" s="1603" t="s">
        <v>4123</v>
      </c>
      <c r="AH13" s="1620"/>
      <c r="AI13" s="2253"/>
      <c r="AJ13" s="2435">
        <v>5</v>
      </c>
      <c r="AK13" s="2437"/>
      <c r="AL13" s="2215" t="s">
        <v>4133</v>
      </c>
      <c r="AM13" s="2213"/>
      <c r="AN13" s="2214"/>
      <c r="AO13" s="717"/>
      <c r="AP13" s="717"/>
      <c r="AQ13" s="717"/>
      <c r="AR13" s="717"/>
      <c r="AS13" s="717"/>
      <c r="AT13" s="717"/>
      <c r="AU13" s="717"/>
      <c r="AV13" s="717"/>
      <c r="AW13" s="717"/>
      <c r="AX13" s="717"/>
      <c r="AY13" s="717"/>
      <c r="AZ13" s="152"/>
      <c r="BA13" s="2210">
        <v>3</v>
      </c>
      <c r="BB13" s="2212"/>
      <c r="BC13" s="1603" t="s">
        <v>2452</v>
      </c>
      <c r="BD13" s="1620"/>
      <c r="BE13" s="2253"/>
      <c r="BF13" s="2210">
        <v>0</v>
      </c>
      <c r="BG13" s="2212"/>
      <c r="BH13" s="1603" t="s">
        <v>2455</v>
      </c>
      <c r="BI13" s="1620"/>
      <c r="BJ13" s="2253"/>
      <c r="BK13" s="2210">
        <v>2</v>
      </c>
      <c r="BL13" s="2211"/>
      <c r="BM13" s="2212"/>
      <c r="BN13" s="1603" t="s">
        <v>4086</v>
      </c>
      <c r="BO13" s="1620"/>
      <c r="BP13" s="2253"/>
      <c r="BQ13" s="2210">
        <v>2</v>
      </c>
      <c r="BR13" s="2211"/>
      <c r="BS13" s="2212"/>
      <c r="BT13" s="1603" t="s">
        <v>4144</v>
      </c>
      <c r="BU13" s="1620"/>
      <c r="BV13" s="2253"/>
      <c r="BW13" s="2210">
        <v>1</v>
      </c>
      <c r="BX13" s="2211"/>
      <c r="BY13" s="2212"/>
      <c r="BZ13" s="1603" t="s">
        <v>4099</v>
      </c>
      <c r="CA13" s="1620"/>
      <c r="CB13" s="2253"/>
      <c r="CC13" s="2210">
        <v>3</v>
      </c>
      <c r="CD13" s="2212"/>
      <c r="CE13" s="2231" t="s">
        <v>4108</v>
      </c>
      <c r="CF13" s="2481"/>
      <c r="CG13" s="2482"/>
    </row>
    <row r="14" spans="1:90" ht="51" customHeight="1" x14ac:dyDescent="0.25">
      <c r="B14" s="2334" t="s">
        <v>850</v>
      </c>
      <c r="C14" s="2450"/>
      <c r="D14" s="2450"/>
      <c r="E14" s="2450"/>
      <c r="F14" s="2450"/>
      <c r="G14" s="2450"/>
      <c r="H14" s="2450"/>
      <c r="I14" s="2451"/>
      <c r="J14" s="2210">
        <v>0</v>
      </c>
      <c r="K14" s="2212"/>
      <c r="L14" s="2237" t="s">
        <v>1385</v>
      </c>
      <c r="M14" s="2232"/>
      <c r="N14" s="2233"/>
      <c r="O14" s="2210">
        <v>0</v>
      </c>
      <c r="P14" s="2212"/>
      <c r="Q14" s="2237" t="s">
        <v>1386</v>
      </c>
      <c r="R14" s="2232"/>
      <c r="S14" s="2233"/>
      <c r="T14" s="2210">
        <v>0</v>
      </c>
      <c r="U14" s="2212"/>
      <c r="V14" s="2237" t="s">
        <v>4050</v>
      </c>
      <c r="W14" s="2232"/>
      <c r="X14" s="2233"/>
      <c r="Y14" s="2210">
        <v>0</v>
      </c>
      <c r="Z14" s="2211"/>
      <c r="AA14" s="2212"/>
      <c r="AB14" s="2237" t="s">
        <v>4124</v>
      </c>
      <c r="AC14" s="2233"/>
      <c r="AD14" s="2210">
        <v>0</v>
      </c>
      <c r="AE14" s="2211"/>
      <c r="AF14" s="2212"/>
      <c r="AG14" s="2237" t="s">
        <v>4125</v>
      </c>
      <c r="AH14" s="2232"/>
      <c r="AI14" s="2233"/>
      <c r="AJ14" s="2435">
        <v>0</v>
      </c>
      <c r="AK14" s="2437"/>
      <c r="AL14" s="2215" t="s">
        <v>4134</v>
      </c>
      <c r="AM14" s="2213"/>
      <c r="AN14" s="2214"/>
      <c r="AO14" s="717"/>
      <c r="AP14" s="717"/>
      <c r="AQ14" s="717"/>
      <c r="AR14" s="717"/>
      <c r="AS14" s="717"/>
      <c r="AT14" s="717"/>
      <c r="AU14" s="717"/>
      <c r="AV14" s="717"/>
      <c r="AW14" s="717"/>
      <c r="AX14" s="717"/>
      <c r="AY14" s="717"/>
      <c r="AZ14" s="152"/>
      <c r="BA14" s="2210">
        <v>0</v>
      </c>
      <c r="BB14" s="2212"/>
      <c r="BC14" s="2237" t="s">
        <v>2453</v>
      </c>
      <c r="BD14" s="2232"/>
      <c r="BE14" s="2233"/>
      <c r="BF14" s="2210">
        <v>0</v>
      </c>
      <c r="BG14" s="2212"/>
      <c r="BH14" s="2237" t="s">
        <v>2454</v>
      </c>
      <c r="BI14" s="2232"/>
      <c r="BJ14" s="2233"/>
      <c r="BK14" s="2210">
        <v>0</v>
      </c>
      <c r="BL14" s="2211"/>
      <c r="BM14" s="2212"/>
      <c r="BN14" s="2237" t="s">
        <v>4087</v>
      </c>
      <c r="BO14" s="2232"/>
      <c r="BP14" s="2233"/>
      <c r="BQ14" s="2210">
        <v>0</v>
      </c>
      <c r="BR14" s="2211"/>
      <c r="BS14" s="2212"/>
      <c r="BT14" s="2237" t="s">
        <v>4145</v>
      </c>
      <c r="BU14" s="2232"/>
      <c r="BV14" s="2233"/>
      <c r="BW14" s="2210">
        <v>0</v>
      </c>
      <c r="BX14" s="2211"/>
      <c r="BY14" s="2212"/>
      <c r="BZ14" s="2237" t="s">
        <v>4100</v>
      </c>
      <c r="CA14" s="2232"/>
      <c r="CB14" s="2233"/>
      <c r="CC14" s="2210">
        <v>0</v>
      </c>
      <c r="CD14" s="2212"/>
      <c r="CE14" s="2231" t="s">
        <v>4110</v>
      </c>
      <c r="CF14" s="2481"/>
      <c r="CG14" s="2482"/>
    </row>
    <row r="15" spans="1:90" ht="53.25" customHeight="1" x14ac:dyDescent="0.25">
      <c r="B15" s="2310" t="s">
        <v>2434</v>
      </c>
      <c r="C15" s="2317"/>
      <c r="D15" s="2317"/>
      <c r="E15" s="2317"/>
      <c r="F15" s="2317"/>
      <c r="G15" s="2317"/>
      <c r="H15" s="2317"/>
      <c r="I15" s="2323"/>
      <c r="J15" s="2210">
        <v>19</v>
      </c>
      <c r="K15" s="2212"/>
      <c r="L15" s="2234" t="s">
        <v>2158</v>
      </c>
      <c r="M15" s="2235"/>
      <c r="N15" s="2236"/>
      <c r="O15" s="2210">
        <v>121</v>
      </c>
      <c r="P15" s="2212"/>
      <c r="Q15" s="2234" t="s">
        <v>798</v>
      </c>
      <c r="R15" s="2235"/>
      <c r="S15" s="2236"/>
      <c r="T15" s="2210">
        <v>121</v>
      </c>
      <c r="U15" s="2212"/>
      <c r="V15" s="2234" t="s">
        <v>2122</v>
      </c>
      <c r="W15" s="2235"/>
      <c r="X15" s="2236"/>
      <c r="Y15" s="2210">
        <v>118</v>
      </c>
      <c r="Z15" s="2211"/>
      <c r="AA15" s="2212"/>
      <c r="AB15" s="2234" t="s">
        <v>2123</v>
      </c>
      <c r="AC15" s="2462"/>
      <c r="AD15" s="2210">
        <v>0</v>
      </c>
      <c r="AE15" s="2211"/>
      <c r="AF15" s="2212"/>
      <c r="AG15" s="2234" t="s">
        <v>4072</v>
      </c>
      <c r="AH15" s="2463"/>
      <c r="AI15" s="2462"/>
      <c r="AJ15" s="2435">
        <v>258</v>
      </c>
      <c r="AK15" s="2437"/>
      <c r="AL15" s="2215" t="s">
        <v>4135</v>
      </c>
      <c r="AM15" s="2213"/>
      <c r="AN15" s="2214"/>
      <c r="AO15" s="717"/>
      <c r="AP15" s="717"/>
      <c r="AQ15" s="717"/>
      <c r="AR15" s="717"/>
      <c r="AS15" s="717"/>
      <c r="AT15" s="717"/>
      <c r="AU15" s="717"/>
      <c r="AV15" s="717"/>
      <c r="AW15" s="717"/>
      <c r="AX15" s="717"/>
      <c r="AY15" s="717"/>
      <c r="BA15" s="2210">
        <v>140</v>
      </c>
      <c r="BB15" s="2212"/>
      <c r="BC15" s="2234" t="s">
        <v>2157</v>
      </c>
      <c r="BD15" s="2235"/>
      <c r="BE15" s="2236"/>
      <c r="BF15" s="2210">
        <v>17</v>
      </c>
      <c r="BG15" s="2212"/>
      <c r="BH15" s="2234" t="s">
        <v>2155</v>
      </c>
      <c r="BI15" s="2235"/>
      <c r="BJ15" s="2236"/>
      <c r="BK15" s="2210">
        <v>88</v>
      </c>
      <c r="BL15" s="2211"/>
      <c r="BM15" s="2212"/>
      <c r="BN15" s="2234" t="s">
        <v>4088</v>
      </c>
      <c r="BO15" s="2235"/>
      <c r="BP15" s="2236"/>
      <c r="BQ15" s="2210">
        <v>88</v>
      </c>
      <c r="BR15" s="2211"/>
      <c r="BS15" s="2212"/>
      <c r="BT15" s="2234" t="s">
        <v>4094</v>
      </c>
      <c r="BU15" s="2235"/>
      <c r="BV15" s="2236"/>
      <c r="BW15" s="2210">
        <v>52</v>
      </c>
      <c r="BX15" s="2211"/>
      <c r="BY15" s="2212"/>
      <c r="BZ15" s="2234" t="s">
        <v>4101</v>
      </c>
      <c r="CA15" s="2235"/>
      <c r="CB15" s="2236"/>
      <c r="CC15" s="2210">
        <v>157</v>
      </c>
      <c r="CD15" s="2212"/>
      <c r="CE15" s="2231" t="s">
        <v>4111</v>
      </c>
      <c r="CF15" s="2481"/>
      <c r="CG15" s="2482"/>
    </row>
    <row r="16" spans="1:90" ht="53.25" customHeight="1" thickBot="1" x14ac:dyDescent="0.3">
      <c r="B16" s="2334" t="s">
        <v>2433</v>
      </c>
      <c r="C16" s="2450"/>
      <c r="D16" s="2450"/>
      <c r="E16" s="2450"/>
      <c r="F16" s="2450"/>
      <c r="G16" s="2450"/>
      <c r="H16" s="2450"/>
      <c r="I16" s="2451"/>
      <c r="J16" s="2210">
        <v>3</v>
      </c>
      <c r="K16" s="2212"/>
      <c r="L16" s="2237" t="s">
        <v>2315</v>
      </c>
      <c r="M16" s="2232"/>
      <c r="N16" s="2233"/>
      <c r="O16" s="2210">
        <v>24</v>
      </c>
      <c r="P16" s="2212"/>
      <c r="Q16" s="2237" t="s">
        <v>2314</v>
      </c>
      <c r="R16" s="2232"/>
      <c r="S16" s="2233"/>
      <c r="T16" s="2210">
        <v>24</v>
      </c>
      <c r="U16" s="2212"/>
      <c r="V16" s="2237" t="s">
        <v>2316</v>
      </c>
      <c r="W16" s="2232"/>
      <c r="X16" s="2233"/>
      <c r="Y16" s="2210">
        <v>3</v>
      </c>
      <c r="Z16" s="2211"/>
      <c r="AA16" s="2212"/>
      <c r="AB16" s="2237" t="s">
        <v>2317</v>
      </c>
      <c r="AC16" s="2233"/>
      <c r="AD16" s="2210">
        <v>0</v>
      </c>
      <c r="AE16" s="2211"/>
      <c r="AF16" s="2212"/>
      <c r="AG16" s="2237" t="s">
        <v>4073</v>
      </c>
      <c r="AH16" s="2232"/>
      <c r="AI16" s="2233"/>
      <c r="AJ16" s="2210">
        <v>30</v>
      </c>
      <c r="AK16" s="2212"/>
      <c r="AL16" s="2215" t="s">
        <v>4136</v>
      </c>
      <c r="AM16" s="2213"/>
      <c r="AN16" s="2214"/>
      <c r="AO16" s="734"/>
      <c r="AP16" s="734"/>
      <c r="AQ16" s="734"/>
      <c r="AR16" s="734"/>
      <c r="AS16" s="734"/>
      <c r="AT16" s="734"/>
      <c r="AU16" s="734"/>
      <c r="AV16" s="734"/>
      <c r="AW16" s="734"/>
      <c r="AX16" s="734"/>
      <c r="AY16" s="734"/>
      <c r="AZ16" s="152"/>
      <c r="BA16" s="2210">
        <v>27</v>
      </c>
      <c r="BB16" s="2212"/>
      <c r="BC16" s="2237" t="s">
        <v>4081</v>
      </c>
      <c r="BD16" s="2232"/>
      <c r="BE16" s="2233"/>
      <c r="BF16" s="2210">
        <v>3</v>
      </c>
      <c r="BG16" s="2212"/>
      <c r="BH16" s="2237" t="s">
        <v>4084</v>
      </c>
      <c r="BI16" s="2232"/>
      <c r="BJ16" s="2233"/>
      <c r="BK16" s="2210">
        <v>24</v>
      </c>
      <c r="BL16" s="2211"/>
      <c r="BM16" s="2212"/>
      <c r="BN16" s="2237" t="s">
        <v>4089</v>
      </c>
      <c r="BO16" s="2232"/>
      <c r="BP16" s="2233"/>
      <c r="BQ16" s="2210">
        <v>24</v>
      </c>
      <c r="BR16" s="2211"/>
      <c r="BS16" s="2212"/>
      <c r="BT16" s="2237" t="s">
        <v>4146</v>
      </c>
      <c r="BU16" s="2232"/>
      <c r="BV16" s="2233"/>
      <c r="BW16" s="2210">
        <v>3</v>
      </c>
      <c r="BX16" s="2211"/>
      <c r="BY16" s="2212"/>
      <c r="BZ16" s="2237" t="s">
        <v>4102</v>
      </c>
      <c r="CA16" s="2232"/>
      <c r="CB16" s="2233"/>
      <c r="CC16" s="2210">
        <v>30</v>
      </c>
      <c r="CD16" s="2212"/>
      <c r="CE16" s="2231" t="s">
        <v>4112</v>
      </c>
      <c r="CF16" s="2481"/>
      <c r="CG16" s="2482"/>
    </row>
    <row r="17" spans="2:85" ht="53.25" customHeight="1" thickTop="1" thickBot="1" x14ac:dyDescent="0.3">
      <c r="B17" s="2310" t="s">
        <v>2436</v>
      </c>
      <c r="C17" s="2317"/>
      <c r="D17" s="2317"/>
      <c r="E17" s="2317"/>
      <c r="F17" s="2317"/>
      <c r="G17" s="2317"/>
      <c r="H17" s="2317"/>
      <c r="I17" s="2323"/>
      <c r="J17" s="2464">
        <f>(J9-J18)/J9</f>
        <v>0.15789473684210525</v>
      </c>
      <c r="K17" s="2465"/>
      <c r="L17" s="2231" t="s">
        <v>2329</v>
      </c>
      <c r="M17" s="2232"/>
      <c r="N17" s="2233"/>
      <c r="O17" s="2464">
        <f>(O9-O18)/O9</f>
        <v>0.224</v>
      </c>
      <c r="P17" s="2465"/>
      <c r="Q17" s="2231" t="s">
        <v>2330</v>
      </c>
      <c r="R17" s="2232"/>
      <c r="S17" s="2233"/>
      <c r="T17" s="2464">
        <f>(T9-T18)/T9</f>
        <v>0.224</v>
      </c>
      <c r="U17" s="2465"/>
      <c r="V17" s="2231" t="s">
        <v>2331</v>
      </c>
      <c r="W17" s="2232"/>
      <c r="X17" s="2233"/>
      <c r="Y17" s="2228">
        <f>(Y9-Y18)/Y9</f>
        <v>3.3613445378151259E-2</v>
      </c>
      <c r="Z17" s="2229"/>
      <c r="AA17" s="2230"/>
      <c r="AB17" s="2231" t="s">
        <v>2332</v>
      </c>
      <c r="AC17" s="2232"/>
      <c r="AD17" s="2228">
        <v>0</v>
      </c>
      <c r="AE17" s="2229"/>
      <c r="AF17" s="2230"/>
      <c r="AG17" s="2231" t="s">
        <v>4074</v>
      </c>
      <c r="AH17" s="2232"/>
      <c r="AI17" s="2233"/>
      <c r="AJ17" s="2228">
        <f xml:space="preserve"> (AJ9 - AJ18) / AJ9</f>
        <v>0.13307984790874525</v>
      </c>
      <c r="AK17" s="2230"/>
      <c r="AL17" s="2231" t="s">
        <v>4076</v>
      </c>
      <c r="AM17" s="2232"/>
      <c r="AN17" s="2233"/>
      <c r="AO17" s="734"/>
      <c r="AP17" s="734"/>
      <c r="AQ17" s="734"/>
      <c r="AR17" s="734"/>
      <c r="AS17" s="734"/>
      <c r="AT17" s="734"/>
      <c r="AU17" s="734"/>
      <c r="AV17" s="734"/>
      <c r="AW17" s="734"/>
      <c r="AX17" s="734"/>
      <c r="AY17" s="734"/>
      <c r="AZ17" s="152"/>
      <c r="BA17" s="2492">
        <f xml:space="preserve"> (BA9 - BA18) / BA9</f>
        <v>0.20979020979020979</v>
      </c>
      <c r="BB17" s="2493"/>
      <c r="BC17" s="2487" t="s">
        <v>4082</v>
      </c>
      <c r="BD17" s="2488"/>
      <c r="BE17" s="2489"/>
      <c r="BF17" s="2229">
        <f xml:space="preserve"> (BF9 - BF18) / BF9</f>
        <v>0.17647058823529413</v>
      </c>
      <c r="BG17" s="2230"/>
      <c r="BH17" s="2231" t="s">
        <v>2333</v>
      </c>
      <c r="BI17" s="2232"/>
      <c r="BJ17" s="2233"/>
      <c r="BK17" s="2228">
        <f xml:space="preserve"> (BK9 - BK18) / BK9</f>
        <v>0.28888888888888886</v>
      </c>
      <c r="BL17" s="2229"/>
      <c r="BM17" s="2230"/>
      <c r="BN17" s="2231" t="s">
        <v>4090</v>
      </c>
      <c r="BO17" s="2232"/>
      <c r="BP17" s="2233"/>
      <c r="BQ17" s="2228">
        <f xml:space="preserve"> (BQ9 - BQ18) / BQ9</f>
        <v>0.28888888888888886</v>
      </c>
      <c r="BR17" s="2229"/>
      <c r="BS17" s="2230"/>
      <c r="BT17" s="2231" t="s">
        <v>4095</v>
      </c>
      <c r="BU17" s="2232"/>
      <c r="BV17" s="2233"/>
      <c r="BW17" s="2228">
        <f xml:space="preserve"> (BW9 - BW18) / BW9</f>
        <v>7.5471698113207544E-2</v>
      </c>
      <c r="BX17" s="2229"/>
      <c r="BY17" s="2230"/>
      <c r="BZ17" s="2231" t="s">
        <v>4103</v>
      </c>
      <c r="CA17" s="2232"/>
      <c r="CB17" s="2233"/>
      <c r="CC17" s="2228">
        <f xml:space="preserve"> (CC9 - CC18) / CC9</f>
        <v>0.20624999999999999</v>
      </c>
      <c r="CD17" s="2230"/>
      <c r="CE17" s="2231" t="s">
        <v>4115</v>
      </c>
      <c r="CF17" s="2232"/>
      <c r="CG17" s="2233"/>
    </row>
    <row r="18" spans="2:85" ht="53.25" customHeight="1" thickTop="1" x14ac:dyDescent="0.25">
      <c r="B18" s="2310" t="s">
        <v>2437</v>
      </c>
      <c r="C18" s="2317"/>
      <c r="D18" s="2317"/>
      <c r="E18" s="2317"/>
      <c r="F18" s="2317"/>
      <c r="G18" s="2317"/>
      <c r="H18" s="2317"/>
      <c r="I18" s="2323"/>
      <c r="J18" s="2210">
        <v>16</v>
      </c>
      <c r="K18" s="2212"/>
      <c r="L18" s="2234" t="s">
        <v>2318</v>
      </c>
      <c r="M18" s="2235"/>
      <c r="N18" s="2236"/>
      <c r="O18" s="2210">
        <v>97</v>
      </c>
      <c r="P18" s="2212"/>
      <c r="Q18" s="2234" t="s">
        <v>2319</v>
      </c>
      <c r="R18" s="2235"/>
      <c r="S18" s="2236"/>
      <c r="T18" s="2210">
        <v>97</v>
      </c>
      <c r="U18" s="2212"/>
      <c r="V18" s="2234" t="s">
        <v>2320</v>
      </c>
      <c r="W18" s="2235"/>
      <c r="X18" s="2236"/>
      <c r="Y18" s="2210">
        <v>115</v>
      </c>
      <c r="Z18" s="2211"/>
      <c r="AA18" s="2212"/>
      <c r="AB18" s="2234" t="s">
        <v>2321</v>
      </c>
      <c r="AC18" s="2462"/>
      <c r="AD18" s="2210">
        <v>0</v>
      </c>
      <c r="AE18" s="2211"/>
      <c r="AF18" s="2212"/>
      <c r="AG18" s="2234" t="s">
        <v>4075</v>
      </c>
      <c r="AH18" s="2463"/>
      <c r="AI18" s="2462"/>
      <c r="AJ18" s="2210">
        <v>228</v>
      </c>
      <c r="AK18" s="2212"/>
      <c r="AL18" s="2215" t="s">
        <v>4137</v>
      </c>
      <c r="AM18" s="2213"/>
      <c r="AN18" s="2214"/>
      <c r="AO18" s="717"/>
      <c r="AP18" s="717"/>
      <c r="AQ18" s="717"/>
      <c r="AR18" s="717"/>
      <c r="AS18" s="717"/>
      <c r="AT18" s="717"/>
      <c r="AU18" s="717"/>
      <c r="AV18" s="717"/>
      <c r="AW18" s="717"/>
      <c r="AX18" s="717"/>
      <c r="AY18" s="717"/>
      <c r="BA18" s="2494">
        <v>113</v>
      </c>
      <c r="BB18" s="2495"/>
      <c r="BC18" s="2496" t="s">
        <v>2322</v>
      </c>
      <c r="BD18" s="2497"/>
      <c r="BE18" s="2498"/>
      <c r="BF18" s="2210">
        <v>14</v>
      </c>
      <c r="BG18" s="2212"/>
      <c r="BH18" s="2234" t="s">
        <v>2323</v>
      </c>
      <c r="BI18" s="2235"/>
      <c r="BJ18" s="2236"/>
      <c r="BK18" s="2210">
        <v>64</v>
      </c>
      <c r="BL18" s="2211"/>
      <c r="BM18" s="2212"/>
      <c r="BN18" s="2234" t="s">
        <v>4091</v>
      </c>
      <c r="BO18" s="2235"/>
      <c r="BP18" s="2236"/>
      <c r="BQ18" s="2210">
        <v>64</v>
      </c>
      <c r="BR18" s="2211"/>
      <c r="BS18" s="2212"/>
      <c r="BT18" s="2234" t="s">
        <v>4096</v>
      </c>
      <c r="BU18" s="2235"/>
      <c r="BV18" s="2236"/>
      <c r="BW18" s="2210">
        <v>49</v>
      </c>
      <c r="BX18" s="2211"/>
      <c r="BY18" s="2212"/>
      <c r="BZ18" s="2234" t="s">
        <v>4104</v>
      </c>
      <c r="CA18" s="2235"/>
      <c r="CB18" s="2236"/>
      <c r="CC18" s="2210">
        <v>127</v>
      </c>
      <c r="CD18" s="2212"/>
      <c r="CE18" s="2231" t="s">
        <v>4113</v>
      </c>
      <c r="CF18" s="2481"/>
      <c r="CG18" s="2482"/>
    </row>
    <row r="19" spans="2:85" ht="75.75" customHeight="1" x14ac:dyDescent="0.25">
      <c r="B19" s="2334" t="s">
        <v>851</v>
      </c>
      <c r="C19" s="2450"/>
      <c r="D19" s="2450"/>
      <c r="E19" s="2450"/>
      <c r="F19" s="2450"/>
      <c r="G19" s="2450"/>
      <c r="H19" s="2450"/>
      <c r="I19" s="2451"/>
      <c r="J19" s="2210">
        <v>3</v>
      </c>
      <c r="K19" s="2212"/>
      <c r="L19" s="2237" t="s">
        <v>2438</v>
      </c>
      <c r="M19" s="2232"/>
      <c r="N19" s="2233"/>
      <c r="O19" s="2210">
        <v>15</v>
      </c>
      <c r="P19" s="2212"/>
      <c r="Q19" s="2237" t="s">
        <v>2441</v>
      </c>
      <c r="R19" s="2232"/>
      <c r="S19" s="2233"/>
      <c r="T19" s="2210">
        <v>15</v>
      </c>
      <c r="U19" s="2212"/>
      <c r="V19" s="2237" t="s">
        <v>4051</v>
      </c>
      <c r="W19" s="2232"/>
      <c r="X19" s="2233"/>
      <c r="Y19" s="2210">
        <v>24</v>
      </c>
      <c r="Z19" s="2211"/>
      <c r="AA19" s="2212"/>
      <c r="AB19" s="2237" t="s">
        <v>4126</v>
      </c>
      <c r="AC19" s="2233"/>
      <c r="AD19" s="2210">
        <v>0</v>
      </c>
      <c r="AE19" s="2211"/>
      <c r="AF19" s="2212"/>
      <c r="AG19" s="2237" t="s">
        <v>4127</v>
      </c>
      <c r="AH19" s="2232"/>
      <c r="AI19" s="2233"/>
      <c r="AJ19" s="2435">
        <v>42</v>
      </c>
      <c r="AK19" s="2437"/>
      <c r="AL19" s="2215" t="s">
        <v>4138</v>
      </c>
      <c r="AM19" s="2213"/>
      <c r="AN19" s="2214"/>
      <c r="AO19" s="717"/>
      <c r="AP19" s="717"/>
      <c r="AQ19" s="717"/>
      <c r="AR19" s="717"/>
      <c r="AS19" s="717"/>
      <c r="AT19" s="717"/>
      <c r="AU19" s="717"/>
      <c r="AV19" s="717"/>
      <c r="AW19" s="717"/>
      <c r="AX19" s="717"/>
      <c r="AY19" s="717"/>
      <c r="AZ19" s="152"/>
      <c r="BA19" s="2490">
        <v>13</v>
      </c>
      <c r="BB19" s="2491"/>
      <c r="BC19" s="1408" t="s">
        <v>4083</v>
      </c>
      <c r="BD19" s="1409"/>
      <c r="BE19" s="2384"/>
      <c r="BF19" s="2210">
        <v>2</v>
      </c>
      <c r="BG19" s="2212"/>
      <c r="BH19" s="2237" t="s">
        <v>2456</v>
      </c>
      <c r="BI19" s="2232"/>
      <c r="BJ19" s="2233"/>
      <c r="BK19" s="2210">
        <v>11</v>
      </c>
      <c r="BL19" s="2211"/>
      <c r="BM19" s="2212"/>
      <c r="BN19" s="2237" t="s">
        <v>4092</v>
      </c>
      <c r="BO19" s="2232"/>
      <c r="BP19" s="2233"/>
      <c r="BQ19" s="2210">
        <v>11</v>
      </c>
      <c r="BR19" s="2211"/>
      <c r="BS19" s="2212"/>
      <c r="BT19" s="2237" t="s">
        <v>4147</v>
      </c>
      <c r="BU19" s="2232"/>
      <c r="BV19" s="2233"/>
      <c r="BW19" s="2210">
        <v>2</v>
      </c>
      <c r="BX19" s="2211"/>
      <c r="BY19" s="2212"/>
      <c r="BZ19" s="2237" t="s">
        <v>4105</v>
      </c>
      <c r="CA19" s="2232"/>
      <c r="CB19" s="2233"/>
      <c r="CC19" s="2210">
        <v>15</v>
      </c>
      <c r="CD19" s="2212"/>
      <c r="CE19" s="2231" t="s">
        <v>4114</v>
      </c>
      <c r="CF19" s="2481"/>
      <c r="CG19" s="2482"/>
    </row>
    <row r="20" spans="2:85" ht="54.75" customHeight="1" x14ac:dyDescent="0.25">
      <c r="B20" s="2310" t="s">
        <v>2439</v>
      </c>
      <c r="C20" s="2317"/>
      <c r="D20" s="2317"/>
      <c r="E20" s="2317"/>
      <c r="F20" s="2317"/>
      <c r="G20" s="2317"/>
      <c r="H20" s="2317"/>
      <c r="I20" s="2317"/>
      <c r="J20" s="2210">
        <v>18</v>
      </c>
      <c r="K20" s="2212"/>
      <c r="L20" s="2318"/>
      <c r="M20" s="2319"/>
      <c r="N20" s="2320"/>
      <c r="O20" s="2210">
        <v>87</v>
      </c>
      <c r="P20" s="2212"/>
      <c r="Q20" s="2318"/>
      <c r="R20" s="2319"/>
      <c r="S20" s="2320"/>
      <c r="T20" s="2210">
        <v>87</v>
      </c>
      <c r="U20" s="2212"/>
      <c r="V20" s="2296"/>
      <c r="W20" s="2211"/>
      <c r="X20" s="2297"/>
      <c r="Y20" s="2210">
        <v>78</v>
      </c>
      <c r="Z20" s="2211"/>
      <c r="AA20" s="2212"/>
      <c r="AB20" s="1257"/>
      <c r="AC20" s="1260"/>
      <c r="AD20" s="2210">
        <v>0</v>
      </c>
      <c r="AE20" s="2211"/>
      <c r="AF20" s="2212"/>
      <c r="AG20" s="2215"/>
      <c r="AH20" s="2213"/>
      <c r="AI20" s="2214"/>
      <c r="AJ20" s="2210">
        <v>180</v>
      </c>
      <c r="AK20" s="2212"/>
      <c r="AL20" s="2215"/>
      <c r="AM20" s="2213"/>
      <c r="AN20" s="2214"/>
      <c r="AO20" s="735"/>
      <c r="AP20" s="735"/>
      <c r="AQ20" s="735"/>
      <c r="AR20" s="735"/>
      <c r="AS20" s="735"/>
      <c r="AT20" s="735"/>
      <c r="AU20" s="735"/>
      <c r="AV20" s="735"/>
      <c r="AW20" s="735"/>
      <c r="AX20" s="735"/>
      <c r="AY20" s="735"/>
      <c r="BA20" s="2210">
        <v>134</v>
      </c>
      <c r="BB20" s="2212"/>
      <c r="BC20" s="2318"/>
      <c r="BD20" s="2319"/>
      <c r="BE20" s="2320"/>
      <c r="BF20" s="2210">
        <v>16</v>
      </c>
      <c r="BG20" s="2212"/>
      <c r="BH20" s="2318"/>
      <c r="BI20" s="2319"/>
      <c r="BJ20" s="2320"/>
      <c r="BK20" s="2210">
        <v>84</v>
      </c>
      <c r="BL20" s="2211"/>
      <c r="BM20" s="2212"/>
      <c r="BN20" s="2238"/>
      <c r="BO20" s="2238"/>
      <c r="BP20" s="2239"/>
      <c r="BQ20" s="2210">
        <v>84</v>
      </c>
      <c r="BR20" s="2211"/>
      <c r="BS20" s="2212"/>
      <c r="BT20" s="2238"/>
      <c r="BU20" s="2238"/>
      <c r="BV20" s="2239"/>
      <c r="BW20" s="2210">
        <v>50</v>
      </c>
      <c r="BX20" s="2211"/>
      <c r="BY20" s="2212"/>
      <c r="BZ20" s="2240"/>
      <c r="CA20" s="2238"/>
      <c r="CB20" s="2239"/>
      <c r="CC20" s="2210">
        <v>150</v>
      </c>
      <c r="CD20" s="2212"/>
      <c r="CE20" s="2240"/>
      <c r="CF20" s="2238"/>
      <c r="CG20" s="2239"/>
    </row>
    <row r="21" spans="2:85" ht="30.75" customHeight="1" x14ac:dyDescent="0.25">
      <c r="B21" s="2334" t="s">
        <v>2440</v>
      </c>
      <c r="C21" s="2450"/>
      <c r="D21" s="2450"/>
      <c r="E21" s="2450"/>
      <c r="F21" s="2450"/>
      <c r="G21" s="2450"/>
      <c r="H21" s="2450"/>
      <c r="I21" s="2450"/>
      <c r="J21" s="2210">
        <v>2</v>
      </c>
      <c r="K21" s="2212"/>
      <c r="L21" s="2318"/>
      <c r="M21" s="2319"/>
      <c r="N21" s="2320"/>
      <c r="O21" s="2210">
        <v>3</v>
      </c>
      <c r="P21" s="2212"/>
      <c r="Q21" s="2318"/>
      <c r="R21" s="2319"/>
      <c r="S21" s="2320"/>
      <c r="T21" s="2210">
        <v>3</v>
      </c>
      <c r="U21" s="2212"/>
      <c r="V21" s="2296"/>
      <c r="W21" s="2211"/>
      <c r="X21" s="2297"/>
      <c r="Y21" s="2210">
        <v>25</v>
      </c>
      <c r="Z21" s="2211"/>
      <c r="AA21" s="2212"/>
      <c r="AB21" s="1257"/>
      <c r="AC21" s="1260"/>
      <c r="AD21" s="2210">
        <v>0</v>
      </c>
      <c r="AE21" s="2211"/>
      <c r="AF21" s="2212"/>
      <c r="AG21" s="2215"/>
      <c r="AH21" s="2213"/>
      <c r="AI21" s="2214"/>
      <c r="AJ21" s="2210">
        <v>30</v>
      </c>
      <c r="AK21" s="2212"/>
      <c r="AL21" s="2215"/>
      <c r="AM21" s="2213"/>
      <c r="AN21" s="2214"/>
      <c r="AO21" s="735"/>
      <c r="AP21" s="735"/>
      <c r="AQ21" s="735"/>
      <c r="AR21" s="735"/>
      <c r="AS21" s="735"/>
      <c r="AT21" s="735"/>
      <c r="AU21" s="735"/>
      <c r="AV21" s="735"/>
      <c r="AW21" s="735"/>
      <c r="AX21" s="735"/>
      <c r="AY21" s="735"/>
      <c r="AZ21" s="152"/>
      <c r="BA21" s="2210">
        <v>0</v>
      </c>
      <c r="BB21" s="2212"/>
      <c r="BC21" s="2318"/>
      <c r="BD21" s="2319"/>
      <c r="BE21" s="2320"/>
      <c r="BF21" s="2210">
        <v>0</v>
      </c>
      <c r="BG21" s="2212"/>
      <c r="BH21" s="2318"/>
      <c r="BI21" s="2319"/>
      <c r="BJ21" s="2320"/>
      <c r="BK21" s="2210">
        <v>0</v>
      </c>
      <c r="BL21" s="2211"/>
      <c r="BM21" s="2212"/>
      <c r="BN21" s="2238"/>
      <c r="BO21" s="2238"/>
      <c r="BP21" s="2239"/>
      <c r="BQ21" s="2210">
        <v>0</v>
      </c>
      <c r="BR21" s="2211"/>
      <c r="BS21" s="2212"/>
      <c r="BT21" s="2238"/>
      <c r="BU21" s="2238"/>
      <c r="BV21" s="2239"/>
      <c r="BW21" s="2210">
        <v>0</v>
      </c>
      <c r="BX21" s="2211"/>
      <c r="BY21" s="2212"/>
      <c r="BZ21" s="2240"/>
      <c r="CA21" s="2238"/>
      <c r="CB21" s="2239"/>
      <c r="CC21" s="2210">
        <f>BK21+BF21</f>
        <v>0</v>
      </c>
      <c r="CD21" s="2212"/>
      <c r="CE21" s="2240"/>
      <c r="CF21" s="2238"/>
      <c r="CG21" s="2239"/>
    </row>
    <row r="22" spans="2:85" ht="64.5" customHeight="1" x14ac:dyDescent="0.25">
      <c r="B22" s="2334" t="s">
        <v>2171</v>
      </c>
      <c r="C22" s="2335"/>
      <c r="D22" s="2335"/>
      <c r="E22" s="2335"/>
      <c r="F22" s="2335"/>
      <c r="G22" s="2335"/>
      <c r="H22" s="2335"/>
      <c r="I22" s="2335"/>
      <c r="J22" s="2210">
        <v>1</v>
      </c>
      <c r="K22" s="2212"/>
      <c r="L22" s="2318"/>
      <c r="M22" s="2319"/>
      <c r="N22" s="2320"/>
      <c r="O22" s="2210">
        <v>8</v>
      </c>
      <c r="P22" s="2212"/>
      <c r="Q22" s="2318"/>
      <c r="R22" s="2319"/>
      <c r="S22" s="2320"/>
      <c r="T22" s="2210">
        <v>8</v>
      </c>
      <c r="U22" s="2212"/>
      <c r="V22" s="2296"/>
      <c r="W22" s="2211"/>
      <c r="X22" s="2297"/>
      <c r="Y22" s="2210">
        <v>4</v>
      </c>
      <c r="Z22" s="2211"/>
      <c r="AA22" s="2212"/>
      <c r="AB22" s="1257"/>
      <c r="AC22" s="1260"/>
      <c r="AD22" s="2210">
        <v>0</v>
      </c>
      <c r="AE22" s="2211"/>
      <c r="AF22" s="2212"/>
      <c r="AG22" s="2215"/>
      <c r="AH22" s="2213"/>
      <c r="AI22" s="2214"/>
      <c r="AJ22" s="2210">
        <v>13</v>
      </c>
      <c r="AK22" s="2212"/>
      <c r="AL22" s="2215"/>
      <c r="AM22" s="2213"/>
      <c r="AN22" s="2214"/>
      <c r="AO22" s="735"/>
      <c r="AP22" s="735"/>
      <c r="AQ22" s="735"/>
      <c r="AR22" s="735"/>
      <c r="AS22" s="735"/>
      <c r="AT22" s="735"/>
      <c r="AU22" s="735"/>
      <c r="AV22" s="735"/>
      <c r="AW22" s="735"/>
      <c r="AX22" s="735"/>
      <c r="AY22" s="735"/>
      <c r="AZ22" s="152"/>
      <c r="BA22" s="2210">
        <v>11</v>
      </c>
      <c r="BB22" s="2212"/>
      <c r="BC22" s="2318"/>
      <c r="BD22" s="2319"/>
      <c r="BE22" s="2320"/>
      <c r="BF22" s="2210">
        <v>1</v>
      </c>
      <c r="BG22" s="2212"/>
      <c r="BH22" s="2318"/>
      <c r="BI22" s="2319"/>
      <c r="BJ22" s="2320"/>
      <c r="BK22" s="2210">
        <v>6</v>
      </c>
      <c r="BL22" s="2211"/>
      <c r="BM22" s="2212"/>
      <c r="BN22" s="2238"/>
      <c r="BO22" s="2238"/>
      <c r="BP22" s="2239"/>
      <c r="BQ22" s="2210">
        <v>6</v>
      </c>
      <c r="BR22" s="2211"/>
      <c r="BS22" s="2212"/>
      <c r="BT22" s="2238"/>
      <c r="BU22" s="2238"/>
      <c r="BV22" s="2239"/>
      <c r="BW22" s="2210">
        <v>4</v>
      </c>
      <c r="BX22" s="2211"/>
      <c r="BY22" s="2212"/>
      <c r="BZ22" s="2240"/>
      <c r="CA22" s="2238"/>
      <c r="CB22" s="2239"/>
      <c r="CC22" s="2210">
        <v>13</v>
      </c>
      <c r="CD22" s="2212"/>
      <c r="CE22" s="2240"/>
      <c r="CF22" s="2238"/>
      <c r="CG22" s="2239"/>
    </row>
    <row r="23" spans="2:85" ht="26.25" customHeight="1" x14ac:dyDescent="0.25">
      <c r="B23" s="2332" t="s">
        <v>1733</v>
      </c>
      <c r="C23" s="2333"/>
      <c r="D23" s="2333"/>
      <c r="E23" s="2333"/>
      <c r="F23" s="2333"/>
      <c r="G23" s="2333"/>
      <c r="H23" s="2333"/>
      <c r="I23" s="2333"/>
      <c r="J23" s="2210">
        <v>0</v>
      </c>
      <c r="K23" s="2211"/>
      <c r="L23" s="726"/>
      <c r="M23" s="727"/>
      <c r="N23" s="728"/>
      <c r="O23" s="2210">
        <v>0</v>
      </c>
      <c r="P23" s="2211"/>
      <c r="Q23" s="726"/>
      <c r="R23" s="727"/>
      <c r="S23" s="728"/>
      <c r="T23" s="2210">
        <v>0</v>
      </c>
      <c r="U23" s="2211"/>
      <c r="V23" s="1259"/>
      <c r="W23" s="1253"/>
      <c r="X23" s="1254"/>
      <c r="Y23" s="2210">
        <v>0</v>
      </c>
      <c r="Z23" s="2211"/>
      <c r="AA23" s="2212"/>
      <c r="AB23" s="1261"/>
      <c r="AC23" s="1262"/>
      <c r="AD23" s="2210">
        <v>0</v>
      </c>
      <c r="AE23" s="2211"/>
      <c r="AF23" s="2212"/>
      <c r="AG23" s="1261"/>
      <c r="AH23" s="1258"/>
      <c r="AI23" s="1262"/>
      <c r="AJ23" s="2210">
        <v>0</v>
      </c>
      <c r="AK23" s="2212"/>
      <c r="AL23" s="1258"/>
      <c r="AM23" s="1258"/>
      <c r="AN23" s="1262"/>
      <c r="AO23" s="735"/>
      <c r="AP23" s="735"/>
      <c r="AQ23" s="735"/>
      <c r="AR23" s="735"/>
      <c r="AS23" s="735"/>
      <c r="AT23" s="735"/>
      <c r="AU23" s="735"/>
      <c r="AV23" s="735"/>
      <c r="AW23" s="735"/>
      <c r="AX23" s="735"/>
      <c r="AY23" s="735"/>
      <c r="AZ23" s="152"/>
      <c r="BA23" s="2210">
        <v>1</v>
      </c>
      <c r="BB23" s="2211"/>
      <c r="BC23" s="726"/>
      <c r="BD23" s="727"/>
      <c r="BE23" s="728"/>
      <c r="BF23" s="2210">
        <v>0</v>
      </c>
      <c r="BG23" s="2211"/>
      <c r="BH23" s="726"/>
      <c r="BI23" s="727"/>
      <c r="BJ23" s="728"/>
      <c r="BK23" s="2210">
        <v>2</v>
      </c>
      <c r="BL23" s="2211"/>
      <c r="BM23" s="2212"/>
      <c r="BN23" s="723"/>
      <c r="BO23" s="724"/>
      <c r="BP23" s="725"/>
      <c r="BQ23" s="2210">
        <v>2</v>
      </c>
      <c r="BR23" s="2211"/>
      <c r="BS23" s="2212"/>
      <c r="BT23" s="723"/>
      <c r="BU23" s="724"/>
      <c r="BV23" s="725"/>
      <c r="BW23" s="2210">
        <v>0</v>
      </c>
      <c r="BX23" s="2211"/>
      <c r="BY23" s="2212"/>
      <c r="BZ23" s="723"/>
      <c r="CA23" s="724"/>
      <c r="CB23" s="725"/>
      <c r="CC23" s="2210">
        <v>2</v>
      </c>
      <c r="CD23" s="2212"/>
      <c r="CE23" s="724"/>
      <c r="CF23" s="724"/>
      <c r="CG23" s="725"/>
    </row>
    <row r="24" spans="2:85" ht="46.5" customHeight="1" x14ac:dyDescent="0.25">
      <c r="B24" s="2310" t="s">
        <v>1777</v>
      </c>
      <c r="C24" s="2311"/>
      <c r="D24" s="2311"/>
      <c r="E24" s="2311"/>
      <c r="F24" s="2311"/>
      <c r="G24" s="2311"/>
      <c r="H24" s="2311"/>
      <c r="I24" s="2311"/>
      <c r="J24" s="2210">
        <v>15</v>
      </c>
      <c r="K24" s="2212"/>
      <c r="L24" s="2318"/>
      <c r="M24" s="2319"/>
      <c r="N24" s="2320"/>
      <c r="O24" s="2210">
        <v>76</v>
      </c>
      <c r="P24" s="2212"/>
      <c r="Q24" s="2318"/>
      <c r="R24" s="2319"/>
      <c r="S24" s="2320"/>
      <c r="T24" s="2210">
        <v>76</v>
      </c>
      <c r="U24" s="2212"/>
      <c r="V24" s="2296"/>
      <c r="W24" s="2211"/>
      <c r="X24" s="2297"/>
      <c r="Y24" s="2210">
        <v>46</v>
      </c>
      <c r="Z24" s="2211"/>
      <c r="AA24" s="2212"/>
      <c r="AB24" s="1263"/>
      <c r="AC24" s="1260"/>
      <c r="AD24" s="2210">
        <v>0</v>
      </c>
      <c r="AE24" s="2211"/>
      <c r="AF24" s="2212"/>
      <c r="AG24" s="2215"/>
      <c r="AH24" s="2213"/>
      <c r="AI24" s="2214"/>
      <c r="AJ24" s="2210">
        <v>137</v>
      </c>
      <c r="AK24" s="2212"/>
      <c r="AL24" s="2215"/>
      <c r="AM24" s="2213"/>
      <c r="AN24" s="2214"/>
      <c r="AO24" s="735"/>
      <c r="AP24" s="735"/>
      <c r="AQ24" s="735"/>
      <c r="AR24" s="735"/>
      <c r="AS24" s="735"/>
      <c r="AT24" s="735"/>
      <c r="AU24" s="735"/>
      <c r="AV24" s="735"/>
      <c r="AW24" s="735"/>
      <c r="AX24" s="735"/>
      <c r="AY24" s="735"/>
      <c r="BA24" s="2210">
        <f>BA20-BA21-BA22-BA23</f>
        <v>122</v>
      </c>
      <c r="BB24" s="2212"/>
      <c r="BC24" s="2318"/>
      <c r="BD24" s="2319"/>
      <c r="BE24" s="2320"/>
      <c r="BF24" s="2210">
        <v>15</v>
      </c>
      <c r="BG24" s="2212"/>
      <c r="BH24" s="2318"/>
      <c r="BI24" s="2319"/>
      <c r="BJ24" s="2320"/>
      <c r="BK24" s="2210">
        <f>BK20-BK21-BK22-BK23</f>
        <v>76</v>
      </c>
      <c r="BL24" s="2211"/>
      <c r="BM24" s="2212"/>
      <c r="BN24" s="2240"/>
      <c r="BO24" s="2238"/>
      <c r="BP24" s="2239"/>
      <c r="BQ24" s="2210">
        <f>BQ20-BQ21-BQ22-BQ23</f>
        <v>76</v>
      </c>
      <c r="BR24" s="2211"/>
      <c r="BS24" s="2212"/>
      <c r="BT24" s="2240"/>
      <c r="BU24" s="2238"/>
      <c r="BV24" s="2239"/>
      <c r="BW24" s="2210">
        <v>46</v>
      </c>
      <c r="BX24" s="2211"/>
      <c r="BY24" s="2212"/>
      <c r="BZ24" s="2240"/>
      <c r="CA24" s="2238"/>
      <c r="CB24" s="2239"/>
      <c r="CC24" s="2210">
        <v>137</v>
      </c>
      <c r="CD24" s="2212"/>
      <c r="CE24" s="2240"/>
      <c r="CF24" s="2238"/>
      <c r="CG24" s="2239"/>
    </row>
    <row r="25" spans="2:85" ht="8.25" hidden="1" customHeight="1" x14ac:dyDescent="0.25">
      <c r="B25" s="2316"/>
      <c r="C25" s="2317"/>
      <c r="D25" s="2317"/>
      <c r="E25" s="2317"/>
      <c r="F25" s="2317"/>
      <c r="G25" s="2317"/>
      <c r="H25" s="2317"/>
      <c r="I25" s="2323"/>
      <c r="J25" s="2210"/>
      <c r="K25" s="2211"/>
      <c r="L25" s="2211"/>
      <c r="M25" s="2211"/>
      <c r="N25" s="2297"/>
      <c r="O25" s="2210"/>
      <c r="P25" s="2211"/>
      <c r="Q25" s="2211"/>
      <c r="R25" s="2211"/>
      <c r="S25" s="2297"/>
      <c r="T25" s="2210"/>
      <c r="U25" s="2211"/>
      <c r="V25" s="2211"/>
      <c r="W25" s="2211"/>
      <c r="X25" s="2297"/>
      <c r="Y25" s="2210"/>
      <c r="Z25" s="2211"/>
      <c r="AA25" s="2212"/>
      <c r="AB25" s="1263"/>
      <c r="AC25" s="1260"/>
      <c r="AD25" s="2314"/>
      <c r="AE25" s="2315"/>
      <c r="AF25" s="2315"/>
      <c r="AG25" s="2213"/>
      <c r="AH25" s="2213"/>
      <c r="AI25" s="2214"/>
      <c r="AJ25" s="2210">
        <f t="shared" ref="AJ25" si="0">Y25+O25</f>
        <v>0</v>
      </c>
      <c r="AK25" s="2212"/>
      <c r="AL25" s="2215"/>
      <c r="AM25" s="2213"/>
      <c r="AN25" s="2214"/>
      <c r="AO25" s="717"/>
      <c r="AP25" s="717"/>
      <c r="AQ25" s="717"/>
      <c r="AR25" s="717"/>
      <c r="AS25" s="717"/>
      <c r="AT25" s="717"/>
      <c r="AU25" s="717"/>
      <c r="AV25" s="717"/>
      <c r="AW25" s="717"/>
      <c r="AX25" s="717"/>
      <c r="AY25" s="717"/>
      <c r="AZ25" s="152"/>
      <c r="BA25" s="2210"/>
      <c r="BB25" s="2211"/>
      <c r="BC25" s="2211"/>
      <c r="BD25" s="2211"/>
      <c r="BE25" s="2297"/>
      <c r="BF25" s="2210"/>
      <c r="BG25" s="2211"/>
      <c r="BH25" s="2211"/>
      <c r="BI25" s="2211"/>
      <c r="BJ25" s="2297"/>
      <c r="BK25" s="2210"/>
      <c r="BL25" s="2211"/>
      <c r="BM25" s="2212"/>
      <c r="BN25" s="2324"/>
      <c r="BO25" s="2308"/>
      <c r="BP25" s="2309"/>
      <c r="BQ25" s="2241"/>
      <c r="BR25" s="2242"/>
      <c r="BS25" s="2243"/>
      <c r="BT25" s="2240"/>
      <c r="BU25" s="2238"/>
      <c r="BV25" s="2239"/>
      <c r="BW25" s="2312"/>
      <c r="BX25" s="2313"/>
      <c r="BY25" s="2313"/>
      <c r="BZ25" s="2308"/>
      <c r="CA25" s="2308"/>
      <c r="CB25" s="2309"/>
      <c r="CC25" s="2210">
        <f t="shared" ref="CC25" si="1">BK25+BF25</f>
        <v>0</v>
      </c>
      <c r="CD25" s="2212"/>
      <c r="CE25" s="2324"/>
      <c r="CF25" s="2308"/>
      <c r="CG25" s="2309"/>
    </row>
    <row r="26" spans="2:85" ht="54.75" hidden="1" customHeight="1" x14ac:dyDescent="0.25">
      <c r="B26" s="2385" t="s">
        <v>1702</v>
      </c>
      <c r="C26" s="2386"/>
      <c r="D26" s="2386"/>
      <c r="E26" s="2386"/>
      <c r="F26" s="2386"/>
      <c r="G26" s="2386"/>
      <c r="H26" s="2386"/>
      <c r="I26" s="2387"/>
      <c r="J26" s="2388"/>
      <c r="K26" s="2389"/>
      <c r="L26" s="2390"/>
      <c r="M26" s="2391"/>
      <c r="N26" s="2392"/>
      <c r="O26" s="2388"/>
      <c r="P26" s="2389"/>
      <c r="Q26" s="2390"/>
      <c r="R26" s="2391"/>
      <c r="S26" s="2392"/>
      <c r="T26" s="2388"/>
      <c r="U26" s="2389"/>
      <c r="V26" s="2466"/>
      <c r="W26" s="2467"/>
      <c r="X26" s="2468"/>
      <c r="Y26" s="2210"/>
      <c r="Z26" s="2211"/>
      <c r="AA26" s="2212"/>
      <c r="AB26" s="1264"/>
      <c r="AC26" s="1265"/>
      <c r="AD26" s="2393"/>
      <c r="AE26" s="2394"/>
      <c r="AF26" s="2395"/>
      <c r="AG26" s="2396"/>
      <c r="AH26" s="2397"/>
      <c r="AI26" s="2398"/>
      <c r="AJ26" s="2210"/>
      <c r="AK26" s="2212"/>
      <c r="AL26" s="2396"/>
      <c r="AM26" s="2397"/>
      <c r="AN26" s="2398"/>
      <c r="AO26" s="736"/>
      <c r="AP26" s="736"/>
      <c r="AQ26" s="736"/>
      <c r="AR26" s="736"/>
      <c r="AS26" s="736"/>
      <c r="AT26" s="736"/>
      <c r="AU26" s="736"/>
      <c r="AV26" s="736"/>
      <c r="AW26" s="736"/>
      <c r="AX26" s="736"/>
      <c r="AY26" s="736"/>
      <c r="BA26" s="2388"/>
      <c r="BB26" s="2389"/>
      <c r="BC26" s="2390"/>
      <c r="BD26" s="2391"/>
      <c r="BE26" s="2392"/>
      <c r="BF26" s="2388"/>
      <c r="BG26" s="2389"/>
      <c r="BH26" s="2390"/>
      <c r="BI26" s="2391"/>
      <c r="BJ26" s="2392"/>
      <c r="BK26" s="2210"/>
      <c r="BL26" s="2211"/>
      <c r="BM26" s="2212"/>
      <c r="BN26" s="2499"/>
      <c r="BO26" s="2500"/>
      <c r="BP26" s="2501"/>
      <c r="BQ26" s="2241"/>
      <c r="BR26" s="2242"/>
      <c r="BS26" s="2243"/>
      <c r="BT26" s="2499"/>
      <c r="BU26" s="2500"/>
      <c r="BV26" s="2501"/>
      <c r="BW26" s="2502"/>
      <c r="BX26" s="2503"/>
      <c r="BY26" s="2504"/>
      <c r="BZ26" s="2499"/>
      <c r="CA26" s="2500"/>
      <c r="CB26" s="2501"/>
      <c r="CC26" s="2210"/>
      <c r="CD26" s="2212"/>
      <c r="CE26" s="2499"/>
      <c r="CF26" s="2500"/>
      <c r="CG26" s="2501"/>
    </row>
    <row r="27" spans="2:85" ht="8.25" hidden="1" customHeight="1" x14ac:dyDescent="0.25">
      <c r="B27" s="2316"/>
      <c r="C27" s="2317"/>
      <c r="D27" s="2317"/>
      <c r="E27" s="2317"/>
      <c r="F27" s="2317"/>
      <c r="G27" s="2317"/>
      <c r="H27" s="2317"/>
      <c r="I27" s="2323"/>
      <c r="J27" s="2210"/>
      <c r="K27" s="2211"/>
      <c r="L27" s="2211"/>
      <c r="M27" s="2211"/>
      <c r="N27" s="2297"/>
      <c r="O27" s="2210"/>
      <c r="P27" s="2211"/>
      <c r="Q27" s="2211"/>
      <c r="R27" s="2211"/>
      <c r="S27" s="2297"/>
      <c r="T27" s="2210"/>
      <c r="U27" s="2211"/>
      <c r="V27" s="2211"/>
      <c r="W27" s="2211"/>
      <c r="X27" s="2297"/>
      <c r="Y27" s="2210"/>
      <c r="Z27" s="2211"/>
      <c r="AA27" s="2212"/>
      <c r="AB27" s="1263"/>
      <c r="AC27" s="1260"/>
      <c r="AD27" s="2314"/>
      <c r="AE27" s="2315"/>
      <c r="AF27" s="2315"/>
      <c r="AG27" s="2213"/>
      <c r="AH27" s="2213"/>
      <c r="AI27" s="2214"/>
      <c r="AJ27" s="2210"/>
      <c r="AK27" s="2212"/>
      <c r="AL27" s="2215"/>
      <c r="AM27" s="2213"/>
      <c r="AN27" s="2214"/>
      <c r="AO27" s="717"/>
      <c r="AP27" s="717"/>
      <c r="AQ27" s="717"/>
      <c r="AR27" s="717"/>
      <c r="AS27" s="717"/>
      <c r="AT27" s="717"/>
      <c r="AU27" s="717"/>
      <c r="AV27" s="717"/>
      <c r="AW27" s="717"/>
      <c r="AX27" s="717"/>
      <c r="AY27" s="717"/>
      <c r="AZ27" s="152"/>
      <c r="BA27" s="2210"/>
      <c r="BB27" s="2211"/>
      <c r="BC27" s="2211"/>
      <c r="BD27" s="2211"/>
      <c r="BE27" s="2297"/>
      <c r="BF27" s="2210"/>
      <c r="BG27" s="2211"/>
      <c r="BH27" s="2211"/>
      <c r="BI27" s="2211"/>
      <c r="BJ27" s="2297"/>
      <c r="BK27" s="2210"/>
      <c r="BL27" s="2211"/>
      <c r="BM27" s="2212"/>
      <c r="BN27" s="2324"/>
      <c r="BO27" s="2308"/>
      <c r="BP27" s="2309"/>
      <c r="BQ27" s="2241"/>
      <c r="BR27" s="2242"/>
      <c r="BS27" s="2243"/>
      <c r="BT27" s="2240"/>
      <c r="BU27" s="2238"/>
      <c r="BV27" s="2239"/>
      <c r="BW27" s="2312"/>
      <c r="BX27" s="2313"/>
      <c r="BY27" s="2313"/>
      <c r="BZ27" s="2308"/>
      <c r="CA27" s="2308"/>
      <c r="CB27" s="2309"/>
      <c r="CC27" s="2210"/>
      <c r="CD27" s="2212"/>
      <c r="CE27" s="2324"/>
      <c r="CF27" s="2308"/>
      <c r="CG27" s="2309"/>
    </row>
    <row r="28" spans="2:85" ht="33.75" customHeight="1" x14ac:dyDescent="0.25">
      <c r="B28" s="2310" t="s">
        <v>1634</v>
      </c>
      <c r="C28" s="2317"/>
      <c r="D28" s="2317"/>
      <c r="E28" s="2317"/>
      <c r="F28" s="2317"/>
      <c r="G28" s="2317"/>
      <c r="H28" s="2317"/>
      <c r="I28" s="2317"/>
      <c r="J28" s="2321">
        <f>J24/J20</f>
        <v>0.83333333333333337</v>
      </c>
      <c r="K28" s="2322"/>
      <c r="L28" s="2318"/>
      <c r="M28" s="2319"/>
      <c r="N28" s="2320"/>
      <c r="O28" s="2321">
        <f>O24/O20</f>
        <v>0.87356321839080464</v>
      </c>
      <c r="P28" s="2322"/>
      <c r="Q28" s="2318"/>
      <c r="R28" s="2319"/>
      <c r="S28" s="2320"/>
      <c r="T28" s="2216">
        <f>T24/T20</f>
        <v>0.87356321839080464</v>
      </c>
      <c r="U28" s="2218"/>
      <c r="V28" s="2296"/>
      <c r="W28" s="2211"/>
      <c r="X28" s="2297"/>
      <c r="Y28" s="2216">
        <f>Y24/Y20</f>
        <v>0.58974358974358976</v>
      </c>
      <c r="Z28" s="2217"/>
      <c r="AA28" s="2218"/>
      <c r="AB28" s="1263"/>
      <c r="AC28" s="1260"/>
      <c r="AD28" s="2216">
        <v>0</v>
      </c>
      <c r="AE28" s="2217"/>
      <c r="AF28" s="2218"/>
      <c r="AG28" s="2215"/>
      <c r="AH28" s="2213"/>
      <c r="AI28" s="2214"/>
      <c r="AJ28" s="2321">
        <f>AJ24/AJ20</f>
        <v>0.76111111111111107</v>
      </c>
      <c r="AK28" s="2322"/>
      <c r="AL28" s="2215"/>
      <c r="AM28" s="2213"/>
      <c r="AN28" s="2214"/>
      <c r="AO28" s="735"/>
      <c r="AP28" s="735"/>
      <c r="AQ28" s="735"/>
      <c r="AR28" s="735"/>
      <c r="AS28" s="735"/>
      <c r="AT28" s="735"/>
      <c r="AU28" s="735"/>
      <c r="AV28" s="735"/>
      <c r="AW28" s="735"/>
      <c r="AX28" s="735"/>
      <c r="AY28" s="735"/>
      <c r="BA28" s="2505"/>
      <c r="BB28" s="2506"/>
      <c r="BC28" s="2318"/>
      <c r="BD28" s="2319"/>
      <c r="BE28" s="2320"/>
      <c r="BF28" s="2505"/>
      <c r="BG28" s="2506"/>
      <c r="BH28" s="2318"/>
      <c r="BI28" s="2319"/>
      <c r="BJ28" s="2320"/>
      <c r="BK28" s="2505"/>
      <c r="BL28" s="2507"/>
      <c r="BM28" s="2506"/>
      <c r="BN28" s="2240"/>
      <c r="BO28" s="2238"/>
      <c r="BP28" s="2239"/>
      <c r="BQ28" s="2508"/>
      <c r="BR28" s="2509"/>
      <c r="BS28" s="2510"/>
      <c r="BT28" s="2240"/>
      <c r="BU28" s="2238"/>
      <c r="BV28" s="2239"/>
      <c r="BW28" s="2505"/>
      <c r="BX28" s="2507"/>
      <c r="BY28" s="2506"/>
      <c r="BZ28" s="2240"/>
      <c r="CA28" s="2238"/>
      <c r="CB28" s="2239"/>
      <c r="CC28" s="2505"/>
      <c r="CD28" s="2506"/>
      <c r="CE28" s="2240"/>
      <c r="CF28" s="2238"/>
      <c r="CG28" s="2239"/>
    </row>
    <row r="29" spans="2:85" ht="8.25" customHeight="1" x14ac:dyDescent="0.25">
      <c r="B29" s="2316"/>
      <c r="C29" s="2317"/>
      <c r="D29" s="2317"/>
      <c r="E29" s="2317"/>
      <c r="F29" s="2317"/>
      <c r="G29" s="2317"/>
      <c r="H29" s="2317"/>
      <c r="I29" s="2317"/>
      <c r="J29" s="2210"/>
      <c r="K29" s="2211"/>
      <c r="L29" s="2211"/>
      <c r="M29" s="2211"/>
      <c r="N29" s="2297"/>
      <c r="O29" s="2210"/>
      <c r="P29" s="2211"/>
      <c r="Q29" s="2211"/>
      <c r="R29" s="2211"/>
      <c r="S29" s="2297"/>
      <c r="T29" s="2210"/>
      <c r="U29" s="2211"/>
      <c r="V29" s="2211"/>
      <c r="W29" s="2211"/>
      <c r="X29" s="2297"/>
      <c r="Y29" s="2210"/>
      <c r="Z29" s="2211"/>
      <c r="AA29" s="2212"/>
      <c r="AB29" s="1257"/>
      <c r="AC29" s="1260"/>
      <c r="AD29" s="2314"/>
      <c r="AE29" s="2315"/>
      <c r="AF29" s="2315"/>
      <c r="AG29" s="2213"/>
      <c r="AH29" s="2213"/>
      <c r="AI29" s="2214"/>
      <c r="AJ29" s="2210"/>
      <c r="AK29" s="2212"/>
      <c r="AL29" s="2213"/>
      <c r="AM29" s="2213"/>
      <c r="AN29" s="2214"/>
      <c r="AO29" s="717"/>
      <c r="AP29" s="717"/>
      <c r="AQ29" s="717"/>
      <c r="AR29" s="717"/>
      <c r="AS29" s="717"/>
      <c r="AT29" s="717"/>
      <c r="AU29" s="717"/>
      <c r="AV29" s="717"/>
      <c r="AW29" s="717"/>
      <c r="AX29" s="717"/>
      <c r="AY29" s="717"/>
      <c r="AZ29" s="152"/>
      <c r="BA29" s="2210"/>
      <c r="BB29" s="2211"/>
      <c r="BC29" s="2211"/>
      <c r="BD29" s="2211"/>
      <c r="BE29" s="2297"/>
      <c r="BF29" s="2210"/>
      <c r="BG29" s="2211"/>
      <c r="BH29" s="2211"/>
      <c r="BI29" s="2211"/>
      <c r="BJ29" s="2297"/>
      <c r="BK29" s="2210"/>
      <c r="BL29" s="2211"/>
      <c r="BM29" s="2212"/>
      <c r="BN29" s="2308"/>
      <c r="BO29" s="2308"/>
      <c r="BP29" s="2309"/>
      <c r="BQ29" s="2210"/>
      <c r="BR29" s="2211"/>
      <c r="BS29" s="2212"/>
      <c r="BT29" s="2308"/>
      <c r="BU29" s="2308"/>
      <c r="BV29" s="2309"/>
      <c r="BW29" s="2312"/>
      <c r="BX29" s="2313"/>
      <c r="BY29" s="2313"/>
      <c r="BZ29" s="2308"/>
      <c r="CA29" s="2308"/>
      <c r="CB29" s="2309"/>
      <c r="CC29" s="2210"/>
      <c r="CD29" s="2212"/>
      <c r="CE29" s="2308"/>
      <c r="CF29" s="2308"/>
      <c r="CG29" s="2309"/>
    </row>
    <row r="30" spans="2:85" ht="46.5" customHeight="1" x14ac:dyDescent="0.25">
      <c r="B30" s="2310" t="s">
        <v>4128</v>
      </c>
      <c r="C30" s="2311"/>
      <c r="D30" s="2311"/>
      <c r="E30" s="2311"/>
      <c r="F30" s="2311"/>
      <c r="G30" s="2311"/>
      <c r="H30" s="2311"/>
      <c r="I30" s="2311"/>
      <c r="J30" s="2210">
        <v>0</v>
      </c>
      <c r="K30" s="2212"/>
      <c r="L30" s="2318"/>
      <c r="M30" s="2319"/>
      <c r="N30" s="2320"/>
      <c r="O30" s="2210">
        <v>17</v>
      </c>
      <c r="P30" s="2212"/>
      <c r="Q30" s="2318"/>
      <c r="R30" s="2319"/>
      <c r="S30" s="2320"/>
      <c r="T30" s="2210">
        <v>17</v>
      </c>
      <c r="U30" s="2212"/>
      <c r="V30" s="2296"/>
      <c r="W30" s="2211"/>
      <c r="X30" s="2297"/>
      <c r="Y30" s="2210">
        <v>40</v>
      </c>
      <c r="Z30" s="2211"/>
      <c r="AA30" s="2212"/>
      <c r="AB30" s="1263"/>
      <c r="AC30" s="1260"/>
      <c r="AD30" s="2210">
        <v>0</v>
      </c>
      <c r="AE30" s="2211"/>
      <c r="AF30" s="2212"/>
      <c r="AG30" s="2215"/>
      <c r="AH30" s="2213"/>
      <c r="AI30" s="2214"/>
      <c r="AJ30" s="2210">
        <v>57</v>
      </c>
      <c r="AK30" s="2212"/>
      <c r="AL30" s="2215"/>
      <c r="AM30" s="2213"/>
      <c r="AN30" s="2214"/>
      <c r="AO30" s="735"/>
      <c r="AP30" s="735"/>
      <c r="AQ30" s="735"/>
      <c r="AR30" s="735"/>
      <c r="AS30" s="735"/>
      <c r="AT30" s="735"/>
      <c r="AU30" s="735"/>
      <c r="AV30" s="735"/>
      <c r="AW30" s="735"/>
      <c r="AX30" s="735"/>
      <c r="AY30" s="735"/>
      <c r="BA30" s="2210">
        <v>57</v>
      </c>
      <c r="BB30" s="2212"/>
      <c r="BC30" s="2318"/>
      <c r="BD30" s="2319"/>
      <c r="BE30" s="2320"/>
      <c r="BF30" s="2210">
        <v>0</v>
      </c>
      <c r="BG30" s="2212"/>
      <c r="BH30" s="2318"/>
      <c r="BI30" s="2319"/>
      <c r="BJ30" s="2320"/>
      <c r="BK30" s="2210">
        <v>17</v>
      </c>
      <c r="BL30" s="2211"/>
      <c r="BM30" s="2212"/>
      <c r="BN30" s="2240"/>
      <c r="BO30" s="2238"/>
      <c r="BP30" s="2239"/>
      <c r="BQ30" s="2210">
        <v>17</v>
      </c>
      <c r="BR30" s="2211"/>
      <c r="BS30" s="2212"/>
      <c r="BT30" s="2240"/>
      <c r="BU30" s="2238"/>
      <c r="BV30" s="2239"/>
      <c r="BW30" s="2210">
        <v>40</v>
      </c>
      <c r="BX30" s="2211"/>
      <c r="BY30" s="2212"/>
      <c r="BZ30" s="2240"/>
      <c r="CA30" s="2238"/>
      <c r="CB30" s="2239"/>
      <c r="CC30" s="2210">
        <v>57</v>
      </c>
      <c r="CD30" s="2212"/>
      <c r="CE30" s="2240"/>
      <c r="CF30" s="2238"/>
      <c r="CG30" s="2239"/>
    </row>
    <row r="31" spans="2:85" ht="33.75" customHeight="1" x14ac:dyDescent="0.25">
      <c r="B31" s="2310" t="s">
        <v>4129</v>
      </c>
      <c r="C31" s="2317"/>
      <c r="D31" s="2317"/>
      <c r="E31" s="2317"/>
      <c r="F31" s="2317"/>
      <c r="G31" s="2317"/>
      <c r="H31" s="2317"/>
      <c r="I31" s="2317"/>
      <c r="J31" s="2216">
        <f>J30/J24</f>
        <v>0</v>
      </c>
      <c r="K31" s="2218"/>
      <c r="L31" s="2318"/>
      <c r="M31" s="2319"/>
      <c r="N31" s="2320"/>
      <c r="O31" s="2321">
        <f>O30/O24</f>
        <v>0.22368421052631579</v>
      </c>
      <c r="P31" s="2322"/>
      <c r="Q31" s="2318"/>
      <c r="R31" s="2319"/>
      <c r="S31" s="2320"/>
      <c r="T31" s="2216">
        <f>T30/T24</f>
        <v>0.22368421052631579</v>
      </c>
      <c r="U31" s="2218"/>
      <c r="V31" s="2296"/>
      <c r="W31" s="2211"/>
      <c r="X31" s="2297"/>
      <c r="Y31" s="2216">
        <f>Y30/Y24</f>
        <v>0.86956521739130432</v>
      </c>
      <c r="Z31" s="2217"/>
      <c r="AA31" s="2218"/>
      <c r="AB31" s="1263"/>
      <c r="AC31" s="1260"/>
      <c r="AD31" s="2216">
        <v>0</v>
      </c>
      <c r="AE31" s="2217"/>
      <c r="AF31" s="2218"/>
      <c r="AG31" s="2215"/>
      <c r="AH31" s="2213"/>
      <c r="AI31" s="2214"/>
      <c r="AJ31" s="2321">
        <f>AJ30/AJ24</f>
        <v>0.41605839416058393</v>
      </c>
      <c r="AK31" s="2322"/>
      <c r="AL31" s="2215"/>
      <c r="AM31" s="2213"/>
      <c r="AN31" s="2214"/>
      <c r="AO31" s="735"/>
      <c r="AP31" s="735"/>
      <c r="AQ31" s="735"/>
      <c r="AR31" s="735"/>
      <c r="AS31" s="735"/>
      <c r="AT31" s="735"/>
      <c r="AU31" s="735"/>
      <c r="AV31" s="735"/>
      <c r="AW31" s="735"/>
      <c r="AX31" s="735"/>
      <c r="AY31" s="735"/>
      <c r="BA31" s="2321">
        <f>BA30/BA24</f>
        <v>0.46721311475409838</v>
      </c>
      <c r="BB31" s="2322"/>
      <c r="BC31" s="2318"/>
      <c r="BD31" s="2319"/>
      <c r="BE31" s="2320"/>
      <c r="BF31" s="2321">
        <f>BF30/BF24</f>
        <v>0</v>
      </c>
      <c r="BG31" s="2322"/>
      <c r="BH31" s="2318"/>
      <c r="BI31" s="2319"/>
      <c r="BJ31" s="2320"/>
      <c r="BK31" s="2321">
        <f>BK30/BK24</f>
        <v>0.22368421052631579</v>
      </c>
      <c r="BL31" s="2511"/>
      <c r="BM31" s="2322"/>
      <c r="BN31" s="2240"/>
      <c r="BO31" s="2238"/>
      <c r="BP31" s="2239"/>
      <c r="BQ31" s="2216">
        <f>BQ30/BQ24</f>
        <v>0.22368421052631579</v>
      </c>
      <c r="BR31" s="2217"/>
      <c r="BS31" s="2218"/>
      <c r="BT31" s="2240"/>
      <c r="BU31" s="2238"/>
      <c r="BV31" s="2239"/>
      <c r="BW31" s="2321">
        <f>BW30/BW24</f>
        <v>0.86956521739130432</v>
      </c>
      <c r="BX31" s="2511"/>
      <c r="BY31" s="2322"/>
      <c r="BZ31" s="2240"/>
      <c r="CA31" s="2238"/>
      <c r="CB31" s="2239"/>
      <c r="CC31" s="2321">
        <f>CC30/CC24</f>
        <v>0.41605839416058393</v>
      </c>
      <c r="CD31" s="2322"/>
      <c r="CE31" s="2240"/>
      <c r="CF31" s="2238"/>
      <c r="CG31" s="2239"/>
    </row>
    <row r="32" spans="2:85" ht="8.25" customHeight="1" x14ac:dyDescent="0.25">
      <c r="B32" s="2316"/>
      <c r="C32" s="2317"/>
      <c r="D32" s="2317"/>
      <c r="E32" s="2317"/>
      <c r="F32" s="2317"/>
      <c r="G32" s="2317"/>
      <c r="H32" s="2317"/>
      <c r="I32" s="2317"/>
      <c r="J32" s="2210"/>
      <c r="K32" s="2211"/>
      <c r="L32" s="2211"/>
      <c r="M32" s="2211"/>
      <c r="N32" s="2297"/>
      <c r="O32" s="2210"/>
      <c r="P32" s="2211"/>
      <c r="Q32" s="2211"/>
      <c r="R32" s="2211"/>
      <c r="S32" s="2297"/>
      <c r="T32" s="2210"/>
      <c r="U32" s="2211"/>
      <c r="V32" s="2211"/>
      <c r="W32" s="2211"/>
      <c r="X32" s="2297"/>
      <c r="Y32" s="2210"/>
      <c r="Z32" s="2211"/>
      <c r="AA32" s="2212"/>
      <c r="AB32" s="1257"/>
      <c r="AC32" s="1260"/>
      <c r="AD32" s="2314"/>
      <c r="AE32" s="2315"/>
      <c r="AF32" s="2315"/>
      <c r="AG32" s="2213"/>
      <c r="AH32" s="2213"/>
      <c r="AI32" s="2214"/>
      <c r="AJ32" s="2210"/>
      <c r="AK32" s="2212"/>
      <c r="AL32" s="2213"/>
      <c r="AM32" s="2213"/>
      <c r="AN32" s="2214"/>
      <c r="AO32" s="1266"/>
      <c r="AP32" s="1266"/>
      <c r="AQ32" s="1266"/>
      <c r="AR32" s="1266"/>
      <c r="AS32" s="1266"/>
      <c r="AT32" s="1266"/>
      <c r="AU32" s="1266"/>
      <c r="AV32" s="1266"/>
      <c r="AW32" s="1266"/>
      <c r="AX32" s="1266"/>
      <c r="AY32" s="1266"/>
      <c r="AZ32" s="1267"/>
      <c r="BA32" s="2210"/>
      <c r="BB32" s="2211"/>
      <c r="BC32" s="2211"/>
      <c r="BD32" s="2211"/>
      <c r="BE32" s="2297"/>
      <c r="BF32" s="2210"/>
      <c r="BG32" s="2211"/>
      <c r="BH32" s="2211"/>
      <c r="BI32" s="2211"/>
      <c r="BJ32" s="2297"/>
      <c r="BK32" s="2210"/>
      <c r="BL32" s="2211"/>
      <c r="BM32" s="2212"/>
      <c r="BN32" s="2213"/>
      <c r="BO32" s="2213"/>
      <c r="BP32" s="2214"/>
      <c r="BQ32" s="2210"/>
      <c r="BR32" s="2211"/>
      <c r="BS32" s="2212"/>
      <c r="BT32" s="2213"/>
      <c r="BU32" s="2213"/>
      <c r="BV32" s="2214"/>
      <c r="BW32" s="2312"/>
      <c r="BX32" s="2313"/>
      <c r="BY32" s="2313"/>
      <c r="BZ32" s="2308"/>
      <c r="CA32" s="2308"/>
      <c r="CB32" s="2309"/>
      <c r="CC32" s="2210"/>
      <c r="CD32" s="2212"/>
      <c r="CE32" s="2308"/>
      <c r="CF32" s="2308"/>
      <c r="CG32" s="2309"/>
    </row>
    <row r="33" spans="1:85" ht="46.5" customHeight="1" x14ac:dyDescent="0.25">
      <c r="B33" s="2310" t="s">
        <v>4034</v>
      </c>
      <c r="C33" s="2311"/>
      <c r="D33" s="2311"/>
      <c r="E33" s="2311"/>
      <c r="F33" s="2311"/>
      <c r="G33" s="2311"/>
      <c r="H33" s="2311"/>
      <c r="I33" s="2311"/>
      <c r="J33" s="2210">
        <v>0</v>
      </c>
      <c r="K33" s="2212"/>
      <c r="L33" s="2305"/>
      <c r="M33" s="2306"/>
      <c r="N33" s="2307"/>
      <c r="O33" s="2210">
        <v>15</v>
      </c>
      <c r="P33" s="2212"/>
      <c r="Q33" s="2305"/>
      <c r="R33" s="2306"/>
      <c r="S33" s="2307"/>
      <c r="T33" s="2210">
        <v>15</v>
      </c>
      <c r="U33" s="2212"/>
      <c r="V33" s="2296"/>
      <c r="W33" s="2211"/>
      <c r="X33" s="2297"/>
      <c r="Y33" s="2210">
        <v>35</v>
      </c>
      <c r="Z33" s="2211"/>
      <c r="AA33" s="2212"/>
      <c r="AB33" s="1263"/>
      <c r="AC33" s="1260"/>
      <c r="AD33" s="2210">
        <v>0</v>
      </c>
      <c r="AE33" s="2211"/>
      <c r="AF33" s="2212"/>
      <c r="AG33" s="2215"/>
      <c r="AH33" s="2213"/>
      <c r="AI33" s="2214"/>
      <c r="AJ33" s="2210">
        <v>47</v>
      </c>
      <c r="AK33" s="2212"/>
      <c r="AL33" s="2215"/>
      <c r="AM33" s="2213"/>
      <c r="AN33" s="2214"/>
      <c r="AO33" s="1266"/>
      <c r="AP33" s="1266"/>
      <c r="AQ33" s="1266"/>
      <c r="AR33" s="1266"/>
      <c r="AS33" s="1266"/>
      <c r="AT33" s="1266"/>
      <c r="AU33" s="1266"/>
      <c r="AV33" s="1266"/>
      <c r="AW33" s="1266"/>
      <c r="AX33" s="1266"/>
      <c r="AY33" s="1266"/>
      <c r="AZ33" s="639"/>
      <c r="BA33" s="2210">
        <v>47</v>
      </c>
      <c r="BB33" s="2212"/>
      <c r="BC33" s="2296"/>
      <c r="BD33" s="2211"/>
      <c r="BE33" s="2297"/>
      <c r="BF33" s="2210">
        <v>0</v>
      </c>
      <c r="BG33" s="2212"/>
      <c r="BH33" s="2296"/>
      <c r="BI33" s="2211"/>
      <c r="BJ33" s="2297"/>
      <c r="BK33" s="2210">
        <v>17</v>
      </c>
      <c r="BL33" s="2211"/>
      <c r="BM33" s="2212"/>
      <c r="BN33" s="2215"/>
      <c r="BO33" s="2213"/>
      <c r="BP33" s="2214"/>
      <c r="BQ33" s="2210">
        <v>17</v>
      </c>
      <c r="BR33" s="2211"/>
      <c r="BS33" s="2212"/>
      <c r="BT33" s="2215"/>
      <c r="BU33" s="2213"/>
      <c r="BV33" s="2214"/>
      <c r="BW33" s="2210">
        <v>40</v>
      </c>
      <c r="BX33" s="2211"/>
      <c r="BY33" s="2212"/>
      <c r="BZ33" s="2215"/>
      <c r="CA33" s="2213"/>
      <c r="CB33" s="2214"/>
      <c r="CC33" s="2210">
        <v>57</v>
      </c>
      <c r="CD33" s="2212"/>
      <c r="CE33" s="2215"/>
      <c r="CF33" s="2213"/>
      <c r="CG33" s="2214"/>
    </row>
    <row r="34" spans="1:85" ht="33.75" customHeight="1" x14ac:dyDescent="0.25">
      <c r="B34" s="2310" t="s">
        <v>4035</v>
      </c>
      <c r="C34" s="2317"/>
      <c r="D34" s="2317"/>
      <c r="E34" s="2317"/>
      <c r="F34" s="2317"/>
      <c r="G34" s="2317"/>
      <c r="H34" s="2317"/>
      <c r="I34" s="2317"/>
      <c r="J34" s="2216" t="e">
        <f>J33/J30</f>
        <v>#DIV/0!</v>
      </c>
      <c r="K34" s="2218"/>
      <c r="L34" s="2305"/>
      <c r="M34" s="2306"/>
      <c r="N34" s="2307"/>
      <c r="O34" s="2216">
        <f>O33/O30</f>
        <v>0.88235294117647056</v>
      </c>
      <c r="P34" s="2218"/>
      <c r="Q34" s="2305"/>
      <c r="R34" s="2306"/>
      <c r="S34" s="2307"/>
      <c r="T34" s="2216">
        <f>T33/T30</f>
        <v>0.88235294117647056</v>
      </c>
      <c r="U34" s="2218"/>
      <c r="V34" s="2296"/>
      <c r="W34" s="2211"/>
      <c r="X34" s="2297"/>
      <c r="Y34" s="2216">
        <f>Y33/Y30</f>
        <v>0.875</v>
      </c>
      <c r="Z34" s="2217"/>
      <c r="AA34" s="2218"/>
      <c r="AB34" s="1263"/>
      <c r="AC34" s="1260"/>
      <c r="AD34" s="2216" t="e">
        <f>AD33/AD30</f>
        <v>#DIV/0!</v>
      </c>
      <c r="AE34" s="2217"/>
      <c r="AF34" s="2218"/>
      <c r="AG34" s="2215"/>
      <c r="AH34" s="2213"/>
      <c r="AI34" s="2214"/>
      <c r="AJ34" s="2216">
        <f>AJ33/AJ30</f>
        <v>0.82456140350877194</v>
      </c>
      <c r="AK34" s="2218"/>
      <c r="AL34" s="2215"/>
      <c r="AM34" s="2213"/>
      <c r="AN34" s="2214"/>
      <c r="AO34" s="1266"/>
      <c r="AP34" s="1266"/>
      <c r="AQ34" s="1266"/>
      <c r="AR34" s="1266"/>
      <c r="AS34" s="1266"/>
      <c r="AT34" s="1266"/>
      <c r="AU34" s="1266"/>
      <c r="AV34" s="1266"/>
      <c r="AW34" s="1266"/>
      <c r="AX34" s="1266"/>
      <c r="AY34" s="1266"/>
      <c r="AZ34" s="639"/>
      <c r="BA34" s="2216">
        <f>BA33/BA30</f>
        <v>0.82456140350877194</v>
      </c>
      <c r="BB34" s="2218"/>
      <c r="BC34" s="2296"/>
      <c r="BD34" s="2211"/>
      <c r="BE34" s="2297"/>
      <c r="BF34" s="2216" t="e">
        <f>BF33/BF30</f>
        <v>#DIV/0!</v>
      </c>
      <c r="BG34" s="2218"/>
      <c r="BH34" s="2296"/>
      <c r="BI34" s="2211"/>
      <c r="BJ34" s="2297"/>
      <c r="BK34" s="2216">
        <f>BK33/BK30</f>
        <v>1</v>
      </c>
      <c r="BL34" s="2217"/>
      <c r="BM34" s="2218"/>
      <c r="BN34" s="2215"/>
      <c r="BO34" s="2213"/>
      <c r="BP34" s="2214"/>
      <c r="BQ34" s="2216">
        <f>BQ33/BQ30</f>
        <v>1</v>
      </c>
      <c r="BR34" s="2217"/>
      <c r="BS34" s="2218"/>
      <c r="BT34" s="2215"/>
      <c r="BU34" s="2213"/>
      <c r="BV34" s="2214"/>
      <c r="BW34" s="2216">
        <f>BW33/BW30</f>
        <v>1</v>
      </c>
      <c r="BX34" s="2217"/>
      <c r="BY34" s="2218"/>
      <c r="BZ34" s="2215"/>
      <c r="CA34" s="2213"/>
      <c r="CB34" s="2214"/>
      <c r="CC34" s="2216">
        <f>CC33/CC30</f>
        <v>1</v>
      </c>
      <c r="CD34" s="2218"/>
      <c r="CE34" s="2215"/>
      <c r="CF34" s="2213"/>
      <c r="CG34" s="2214"/>
    </row>
    <row r="35" spans="1:85" ht="8.25" customHeight="1" thickBot="1" x14ac:dyDescent="0.3">
      <c r="B35" s="2430"/>
      <c r="C35" s="2431"/>
      <c r="D35" s="2431"/>
      <c r="E35" s="2431"/>
      <c r="F35" s="2431"/>
      <c r="G35" s="2431"/>
      <c r="H35" s="2431"/>
      <c r="I35" s="2431"/>
      <c r="J35" s="2422"/>
      <c r="K35" s="2422"/>
      <c r="L35" s="2422"/>
      <c r="M35" s="2422"/>
      <c r="N35" s="2422"/>
      <c r="O35" s="2422"/>
      <c r="P35" s="2422"/>
      <c r="Q35" s="2422"/>
      <c r="R35" s="2422"/>
      <c r="S35" s="2422"/>
      <c r="T35" s="2579"/>
      <c r="U35" s="2579"/>
      <c r="V35" s="2579"/>
      <c r="W35" s="2579"/>
      <c r="X35" s="2579"/>
      <c r="Y35" s="2219"/>
      <c r="Z35" s="2219"/>
      <c r="AA35" s="2219"/>
      <c r="AB35" s="730"/>
      <c r="AC35" s="730"/>
      <c r="AD35" s="2219"/>
      <c r="AE35" s="2219"/>
      <c r="AF35" s="2219"/>
      <c r="AG35" s="2220"/>
      <c r="AH35" s="2220"/>
      <c r="AI35" s="2220"/>
      <c r="AJ35" s="2219"/>
      <c r="AK35" s="2219"/>
      <c r="AL35" s="2220"/>
      <c r="AM35" s="2220"/>
      <c r="AN35" s="2429"/>
      <c r="AO35" s="717"/>
      <c r="AP35" s="717"/>
      <c r="AQ35" s="717"/>
      <c r="AR35" s="717"/>
      <c r="AS35" s="717"/>
      <c r="AT35" s="717"/>
      <c r="AU35" s="717"/>
      <c r="AV35" s="717"/>
      <c r="AW35" s="717"/>
      <c r="AX35" s="717"/>
      <c r="AY35" s="717"/>
      <c r="AZ35" s="152"/>
      <c r="BA35" s="2422"/>
      <c r="BB35" s="2422"/>
      <c r="BC35" s="2422"/>
      <c r="BD35" s="2422"/>
      <c r="BE35" s="2422"/>
      <c r="BF35" s="2422"/>
      <c r="BG35" s="2422"/>
      <c r="BH35" s="2422"/>
      <c r="BI35" s="2422"/>
      <c r="BJ35" s="2422"/>
      <c r="BK35" s="2219"/>
      <c r="BL35" s="2219"/>
      <c r="BM35" s="2219"/>
      <c r="BN35" s="2220"/>
      <c r="BO35" s="2220"/>
      <c r="BP35" s="2220"/>
      <c r="BQ35" s="2219"/>
      <c r="BR35" s="2219"/>
      <c r="BS35" s="2219"/>
      <c r="BT35" s="2220"/>
      <c r="BU35" s="2220"/>
      <c r="BV35" s="2220"/>
      <c r="BW35" s="2219"/>
      <c r="BX35" s="2219"/>
      <c r="BY35" s="2219"/>
      <c r="BZ35" s="2220"/>
      <c r="CA35" s="2220"/>
      <c r="CB35" s="2220"/>
      <c r="CC35" s="2219"/>
      <c r="CD35" s="2219"/>
      <c r="CE35" s="2220"/>
      <c r="CF35" s="2220"/>
      <c r="CG35" s="2429"/>
    </row>
    <row r="36" spans="1:85" ht="54.75" customHeight="1" thickBot="1" x14ac:dyDescent="0.3">
      <c r="B36" s="2407" t="s">
        <v>1734</v>
      </c>
      <c r="C36" s="2408"/>
      <c r="D36" s="2408"/>
      <c r="E36" s="2408"/>
      <c r="F36" s="2408"/>
      <c r="G36" s="2408"/>
      <c r="H36" s="2408"/>
      <c r="I36" s="2409"/>
      <c r="J36" s="2401"/>
      <c r="K36" s="2402"/>
      <c r="L36" s="2410"/>
      <c r="M36" s="2411"/>
      <c r="N36" s="2412"/>
      <c r="O36" s="2401"/>
      <c r="P36" s="2402"/>
      <c r="Q36" s="2410"/>
      <c r="R36" s="2411"/>
      <c r="S36" s="2412"/>
      <c r="T36" s="2580"/>
      <c r="U36" s="2581"/>
      <c r="V36" s="2582"/>
      <c r="W36" s="2583"/>
      <c r="X36" s="2584"/>
      <c r="Y36" s="2221"/>
      <c r="Z36" s="2222"/>
      <c r="AA36" s="2223"/>
      <c r="AB36" s="731"/>
      <c r="AC36" s="732"/>
      <c r="AD36" s="2224"/>
      <c r="AE36" s="2222"/>
      <c r="AF36" s="2225"/>
      <c r="AG36" s="2224"/>
      <c r="AH36" s="2222"/>
      <c r="AI36" s="2225"/>
      <c r="AJ36" s="2401"/>
      <c r="AK36" s="2402"/>
      <c r="AL36" s="2224"/>
      <c r="AM36" s="2222"/>
      <c r="AN36" s="2225"/>
      <c r="AO36" s="736"/>
      <c r="AP36" s="736"/>
      <c r="AQ36" s="736"/>
      <c r="AR36" s="736"/>
      <c r="AS36" s="736"/>
      <c r="AT36" s="736"/>
      <c r="AU36" s="736"/>
      <c r="AV36" s="736"/>
      <c r="AW36" s="736"/>
      <c r="AX36" s="736"/>
      <c r="AY36" s="736"/>
      <c r="BA36" s="2401"/>
      <c r="BB36" s="2402"/>
      <c r="BC36" s="2410"/>
      <c r="BD36" s="2411"/>
      <c r="BE36" s="2412"/>
      <c r="BF36" s="2401"/>
      <c r="BG36" s="2402"/>
      <c r="BH36" s="2410"/>
      <c r="BI36" s="2411"/>
      <c r="BJ36" s="2412"/>
      <c r="BK36" s="2221"/>
      <c r="BL36" s="2222"/>
      <c r="BM36" s="2223"/>
      <c r="BN36" s="2224"/>
      <c r="BO36" s="2222"/>
      <c r="BP36" s="2225"/>
      <c r="BQ36" s="2221"/>
      <c r="BR36" s="2222"/>
      <c r="BS36" s="2223"/>
      <c r="BT36" s="2224"/>
      <c r="BU36" s="2222"/>
      <c r="BV36" s="2225"/>
      <c r="BW36" s="2224"/>
      <c r="BX36" s="2222"/>
      <c r="BY36" s="2225"/>
      <c r="BZ36" s="2224"/>
      <c r="CA36" s="2222"/>
      <c r="CB36" s="2225"/>
      <c r="CC36" s="2516">
        <v>12</v>
      </c>
      <c r="CD36" s="2517"/>
      <c r="CE36" s="2224"/>
      <c r="CF36" s="2222"/>
      <c r="CG36" s="2225"/>
    </row>
    <row r="37" spans="1:85" s="89" customFormat="1" ht="8.25" customHeight="1" thickBot="1" x14ac:dyDescent="0.3">
      <c r="B37" s="2415"/>
      <c r="C37" s="2416"/>
      <c r="D37" s="2416"/>
      <c r="E37" s="2416"/>
      <c r="F37" s="2416"/>
      <c r="G37" s="2416"/>
      <c r="H37" s="2416"/>
      <c r="I37" s="2416"/>
      <c r="J37" s="2298"/>
      <c r="K37" s="2298"/>
      <c r="L37" s="2298"/>
      <c r="M37" s="2298"/>
      <c r="N37" s="2298"/>
      <c r="O37" s="2298"/>
      <c r="P37" s="2298"/>
      <c r="Q37" s="2298"/>
      <c r="R37" s="2298"/>
      <c r="S37" s="2298"/>
      <c r="T37" s="2298"/>
      <c r="U37" s="2298"/>
      <c r="V37" s="2298"/>
      <c r="W37" s="2298"/>
      <c r="X37" s="2298"/>
      <c r="Y37" s="2226"/>
      <c r="Z37" s="2226"/>
      <c r="AA37" s="2226"/>
      <c r="AB37" s="740"/>
      <c r="AC37" s="740"/>
      <c r="AD37" s="2226"/>
      <c r="AE37" s="2226"/>
      <c r="AF37" s="2226"/>
      <c r="AG37" s="2227"/>
      <c r="AH37" s="2227"/>
      <c r="AI37" s="2227"/>
      <c r="AJ37" s="2226"/>
      <c r="AK37" s="2226"/>
      <c r="AL37" s="2227"/>
      <c r="AM37" s="2227"/>
      <c r="AN37" s="2400"/>
      <c r="AO37" s="741"/>
      <c r="AP37" s="741"/>
      <c r="AQ37" s="741"/>
      <c r="AR37" s="741"/>
      <c r="AS37" s="741"/>
      <c r="AT37" s="741"/>
      <c r="AU37" s="741"/>
      <c r="AV37" s="741"/>
      <c r="AW37" s="741"/>
      <c r="AX37" s="741"/>
      <c r="AY37" s="741"/>
      <c r="AZ37" s="729"/>
      <c r="BA37" s="2298"/>
      <c r="BB37" s="2298"/>
      <c r="BC37" s="2298"/>
      <c r="BD37" s="2298"/>
      <c r="BE37" s="2298"/>
      <c r="BF37" s="2298"/>
      <c r="BG37" s="2298"/>
      <c r="BH37" s="2298"/>
      <c r="BI37" s="2298"/>
      <c r="BJ37" s="2298"/>
      <c r="BK37" s="2226"/>
      <c r="BL37" s="2226"/>
      <c r="BM37" s="2226"/>
      <c r="BN37" s="2227"/>
      <c r="BO37" s="2227"/>
      <c r="BP37" s="2227"/>
      <c r="BQ37" s="2226"/>
      <c r="BR37" s="2226"/>
      <c r="BS37" s="2226"/>
      <c r="BT37" s="2227"/>
      <c r="BU37" s="2227"/>
      <c r="BV37" s="2227"/>
      <c r="BW37" s="2226"/>
      <c r="BX37" s="2226"/>
      <c r="BY37" s="2226"/>
      <c r="BZ37" s="2227"/>
      <c r="CA37" s="2227"/>
      <c r="CB37" s="2227"/>
      <c r="CC37" s="2226"/>
      <c r="CD37" s="2226"/>
      <c r="CE37" s="2227"/>
      <c r="CF37" s="2227"/>
      <c r="CG37" s="2400"/>
    </row>
    <row r="38" spans="1:85" ht="29.25" customHeight="1" thickBot="1" x14ac:dyDescent="0.3">
      <c r="A38" s="769"/>
      <c r="B38" s="2428" t="s">
        <v>2328</v>
      </c>
      <c r="C38" s="2428"/>
      <c r="D38" s="2428"/>
      <c r="E38" s="2428"/>
      <c r="F38" s="2428"/>
      <c r="G38" s="2428"/>
      <c r="H38" s="2428"/>
      <c r="I38" s="2428"/>
      <c r="J38" s="2428"/>
      <c r="K38" s="2428"/>
      <c r="L38" s="2428"/>
      <c r="M38" s="2428"/>
      <c r="N38" s="2428"/>
      <c r="O38" s="2428"/>
      <c r="P38" s="2428"/>
      <c r="Q38" s="2428"/>
      <c r="R38" s="2428"/>
      <c r="S38" s="2428"/>
      <c r="T38" s="2428"/>
      <c r="U38" s="2428"/>
      <c r="V38" s="2428"/>
      <c r="W38" s="2428"/>
      <c r="X38" s="2428"/>
      <c r="Y38" s="2428"/>
      <c r="Z38" s="2428"/>
      <c r="AA38" s="2428"/>
      <c r="AB38" s="2428"/>
      <c r="AC38" s="2428"/>
    </row>
    <row r="39" spans="1:85" ht="23.25" customHeight="1" thickBot="1" x14ac:dyDescent="0.3">
      <c r="B39" s="2413" t="s">
        <v>1981</v>
      </c>
      <c r="C39" s="2414"/>
      <c r="D39" s="2414"/>
      <c r="E39" s="2414"/>
      <c r="F39" s="703">
        <v>90</v>
      </c>
      <c r="G39" s="2405" t="s">
        <v>1979</v>
      </c>
      <c r="H39" s="2406"/>
      <c r="J39" s="2413" t="s">
        <v>1782</v>
      </c>
      <c r="K39" s="2414"/>
      <c r="L39" s="703">
        <v>90</v>
      </c>
      <c r="M39" s="2405" t="s">
        <v>1979</v>
      </c>
      <c r="N39" s="2406"/>
      <c r="P39" s="718"/>
      <c r="Q39" s="739" t="s">
        <v>1780</v>
      </c>
      <c r="R39" s="737"/>
      <c r="S39" s="703">
        <v>90</v>
      </c>
      <c r="U39" s="718"/>
      <c r="V39" s="739" t="s">
        <v>1780</v>
      </c>
      <c r="W39" s="737"/>
      <c r="X39" s="703">
        <v>90</v>
      </c>
      <c r="Y39" s="738" t="s">
        <v>1979</v>
      </c>
      <c r="AB39" s="739" t="s">
        <v>1781</v>
      </c>
      <c r="AC39" s="703">
        <v>90</v>
      </c>
      <c r="AD39" s="2405" t="s">
        <v>1979</v>
      </c>
      <c r="AE39" s="2406"/>
    </row>
    <row r="40" spans="1:85" ht="15.75" thickBot="1" x14ac:dyDescent="0.3"/>
    <row r="41" spans="1:85" x14ac:dyDescent="0.25">
      <c r="B41" s="2483" t="s">
        <v>1943</v>
      </c>
      <c r="C41" s="2484"/>
      <c r="D41" s="2484"/>
      <c r="E41" s="2484"/>
      <c r="F41" s="2484"/>
      <c r="G41" s="2484"/>
      <c r="H41" s="2484"/>
      <c r="I41" s="2484"/>
      <c r="J41" s="2484"/>
      <c r="K41" s="2484"/>
      <c r="L41" s="2484"/>
      <c r="M41" s="2484"/>
      <c r="N41" s="2484"/>
      <c r="O41" s="2485"/>
      <c r="P41" s="718"/>
      <c r="U41" s="718"/>
    </row>
    <row r="42" spans="1:85" ht="39.75" customHeight="1" x14ac:dyDescent="0.25">
      <c r="B42" s="2365" t="s">
        <v>752</v>
      </c>
      <c r="C42" s="1844"/>
      <c r="D42" s="1844"/>
      <c r="E42" s="1844"/>
      <c r="F42" s="1844"/>
      <c r="G42" s="1844"/>
      <c r="H42" s="1844"/>
      <c r="I42" s="1604" t="s">
        <v>343</v>
      </c>
      <c r="J42" s="1604"/>
      <c r="K42" s="1604"/>
      <c r="L42" s="1604"/>
      <c r="M42" s="1604"/>
      <c r="N42" s="1604"/>
      <c r="O42" s="1605"/>
      <c r="P42" s="719"/>
      <c r="U42" s="719"/>
    </row>
    <row r="43" spans="1:85" ht="39.75" customHeight="1" thickBot="1" x14ac:dyDescent="0.3">
      <c r="B43" s="2366" t="s">
        <v>610</v>
      </c>
      <c r="C43" s="1737"/>
      <c r="D43" s="1737"/>
      <c r="E43" s="1737"/>
      <c r="F43" s="1737"/>
      <c r="G43" s="1737"/>
      <c r="H43" s="1737"/>
      <c r="I43" s="1737" t="s">
        <v>8</v>
      </c>
      <c r="J43" s="1737"/>
      <c r="K43" s="1737"/>
      <c r="L43" s="1737"/>
      <c r="M43" s="1737"/>
      <c r="N43" s="1737"/>
      <c r="O43" s="2469"/>
      <c r="P43" s="464"/>
      <c r="U43" s="464"/>
    </row>
    <row r="44" spans="1:85" ht="19.5" customHeight="1" thickBot="1" x14ac:dyDescent="0.3">
      <c r="B44" s="2571" t="s">
        <v>1948</v>
      </c>
      <c r="C44" s="2572"/>
      <c r="D44" s="2572"/>
      <c r="E44" s="2572"/>
      <c r="F44" s="2572"/>
      <c r="G44" s="2572"/>
      <c r="H44" s="2572"/>
      <c r="I44" s="2572"/>
      <c r="J44" s="2572"/>
      <c r="K44" s="2572"/>
      <c r="L44" s="2572"/>
      <c r="M44" s="2572"/>
      <c r="N44" s="2572"/>
      <c r="O44" s="2573"/>
      <c r="P44" s="718"/>
      <c r="U44" s="718"/>
    </row>
    <row r="45" spans="1:85" ht="15.75" thickBot="1" x14ac:dyDescent="0.3"/>
    <row r="46" spans="1:85" ht="15.75" thickBot="1" x14ac:dyDescent="0.3">
      <c r="B46" s="2346" t="s">
        <v>1942</v>
      </c>
      <c r="C46" s="2347"/>
      <c r="D46" s="2347"/>
      <c r="E46" s="2347"/>
      <c r="F46" s="2344" t="s">
        <v>1944</v>
      </c>
      <c r="G46" s="2344"/>
      <c r="H46" s="2344"/>
      <c r="I46" s="2344"/>
      <c r="J46" s="2344"/>
      <c r="K46" s="2344"/>
      <c r="L46" s="2344"/>
      <c r="M46" s="2344"/>
      <c r="N46" s="2344"/>
      <c r="O46" s="2345"/>
      <c r="P46" s="720"/>
      <c r="U46" s="720"/>
    </row>
    <row r="47" spans="1:85" ht="15.75" thickBot="1" x14ac:dyDescent="0.3">
      <c r="B47" s="715"/>
      <c r="C47" s="721"/>
      <c r="D47" s="721"/>
      <c r="E47" s="721"/>
      <c r="F47" s="722"/>
      <c r="G47" s="722"/>
      <c r="H47" s="722"/>
      <c r="I47" s="722"/>
      <c r="J47" s="722"/>
      <c r="K47" s="722"/>
      <c r="L47" s="722"/>
      <c r="M47" s="722"/>
      <c r="N47" s="722"/>
      <c r="O47" s="716"/>
      <c r="P47" s="720"/>
      <c r="T47" s="716"/>
      <c r="U47" s="720"/>
    </row>
    <row r="48" spans="1:85" x14ac:dyDescent="0.25">
      <c r="B48" s="2541" t="s">
        <v>2129</v>
      </c>
      <c r="C48" s="2542"/>
      <c r="D48" s="2542"/>
      <c r="E48" s="2542"/>
      <c r="F48" s="2403" t="s">
        <v>2131</v>
      </c>
      <c r="G48" s="2403"/>
      <c r="H48" s="2403" t="s">
        <v>2132</v>
      </c>
      <c r="I48" s="2403"/>
      <c r="J48" s="2403" t="s">
        <v>2133</v>
      </c>
      <c r="K48" s="2403"/>
      <c r="L48" s="2403" t="s">
        <v>2134</v>
      </c>
      <c r="M48" s="2403"/>
      <c r="N48" s="2403" t="s">
        <v>2130</v>
      </c>
      <c r="O48" s="2403"/>
      <c r="P48" s="2403" t="s">
        <v>2135</v>
      </c>
      <c r="Q48" s="2403"/>
      <c r="R48" s="2403" t="s">
        <v>2136</v>
      </c>
      <c r="S48" s="2403"/>
      <c r="T48" s="1239"/>
      <c r="U48" s="2403" t="s">
        <v>2135</v>
      </c>
      <c r="V48" s="2403"/>
      <c r="W48" s="2403" t="s">
        <v>2136</v>
      </c>
      <c r="X48" s="2403"/>
      <c r="Y48" s="2403" t="s">
        <v>2137</v>
      </c>
      <c r="Z48" s="2403"/>
      <c r="AA48" s="2403" t="s">
        <v>2138</v>
      </c>
      <c r="AB48" s="2403"/>
      <c r="AC48" s="2403" t="s">
        <v>2139</v>
      </c>
      <c r="AD48" s="2403"/>
      <c r="AE48" s="2403" t="s">
        <v>2140</v>
      </c>
      <c r="AF48" s="2403"/>
      <c r="AG48" s="2403" t="s">
        <v>2141</v>
      </c>
      <c r="AH48" s="2404"/>
    </row>
    <row r="49" spans="2:38" ht="24" customHeight="1" thickBot="1" x14ac:dyDescent="0.3">
      <c r="B49" s="2539" t="s">
        <v>2128</v>
      </c>
      <c r="C49" s="2540"/>
      <c r="D49" s="2540"/>
      <c r="E49" s="2540"/>
      <c r="F49" s="2382" t="s">
        <v>2142</v>
      </c>
      <c r="G49" s="2382"/>
      <c r="H49" s="2382" t="s">
        <v>2143</v>
      </c>
      <c r="I49" s="2382"/>
      <c r="J49" s="2382" t="s">
        <v>2144</v>
      </c>
      <c r="K49" s="2382"/>
      <c r="L49" s="2382" t="s">
        <v>2145</v>
      </c>
      <c r="M49" s="2382"/>
      <c r="N49" s="2382" t="s">
        <v>2146</v>
      </c>
      <c r="O49" s="2382"/>
      <c r="P49" s="2382" t="s">
        <v>2147</v>
      </c>
      <c r="Q49" s="2382"/>
      <c r="R49" s="2382" t="s">
        <v>2148</v>
      </c>
      <c r="S49" s="2382"/>
      <c r="T49" s="1238"/>
      <c r="U49" s="2382" t="s">
        <v>2147</v>
      </c>
      <c r="V49" s="2382"/>
      <c r="W49" s="2382" t="s">
        <v>2148</v>
      </c>
      <c r="X49" s="2382"/>
      <c r="Y49" s="2382" t="s">
        <v>2149</v>
      </c>
      <c r="Z49" s="2382"/>
      <c r="AA49" s="2382" t="s">
        <v>2150</v>
      </c>
      <c r="AB49" s="2382"/>
      <c r="AC49" s="2382" t="s">
        <v>2151</v>
      </c>
      <c r="AD49" s="2382"/>
      <c r="AE49" s="2382" t="s">
        <v>2152</v>
      </c>
      <c r="AF49" s="2382"/>
      <c r="AG49" s="2382" t="s">
        <v>2153</v>
      </c>
      <c r="AH49" s="2399"/>
    </row>
    <row r="50" spans="2:38" ht="15.75" thickBot="1" x14ac:dyDescent="0.3"/>
    <row r="51" spans="2:38" ht="30.75" customHeight="1" thickBot="1" x14ac:dyDescent="0.3">
      <c r="B51" s="1472" t="s">
        <v>2442</v>
      </c>
      <c r="C51" s="1473"/>
      <c r="D51" s="1473"/>
      <c r="E51" s="1473"/>
      <c r="F51" s="1473"/>
      <c r="G51" s="1473"/>
      <c r="H51" s="1473"/>
      <c r="I51" s="1473"/>
      <c r="J51" s="1473"/>
      <c r="K51" s="1473"/>
      <c r="L51" s="1473"/>
      <c r="M51" s="1473"/>
      <c r="N51" s="1473"/>
      <c r="O51" s="1474"/>
      <c r="S51" s="1472" t="s">
        <v>1406</v>
      </c>
      <c r="T51" s="1473"/>
      <c r="U51" s="1473"/>
      <c r="V51" s="1473"/>
      <c r="W51" s="1473"/>
      <c r="X51" s="1473"/>
      <c r="Y51" s="1473"/>
      <c r="Z51" s="1473"/>
      <c r="AA51" s="1473"/>
      <c r="AB51" s="1473"/>
      <c r="AC51" s="1473"/>
      <c r="AD51" s="1473"/>
      <c r="AE51" s="1473"/>
      <c r="AF51" s="1473"/>
      <c r="AG51" s="1473"/>
      <c r="AH51" s="1473"/>
      <c r="AI51" s="1473"/>
      <c r="AJ51" s="1474"/>
    </row>
    <row r="52" spans="2:38" ht="25.5" customHeight="1" thickBot="1" x14ac:dyDescent="0.3">
      <c r="B52" s="2528" t="s">
        <v>4061</v>
      </c>
      <c r="C52" s="2529"/>
      <c r="D52" s="2529"/>
      <c r="E52" s="2530" t="s">
        <v>1949</v>
      </c>
      <c r="F52" s="2531"/>
      <c r="G52" s="2531"/>
      <c r="H52" s="2531"/>
      <c r="I52" s="2531"/>
      <c r="J52" s="2531"/>
      <c r="K52" s="2531"/>
      <c r="L52" s="2531"/>
      <c r="M52" s="2531"/>
      <c r="N52" s="2531"/>
      <c r="O52" s="2532"/>
      <c r="S52" s="2556" t="s">
        <v>641</v>
      </c>
      <c r="T52" s="2557"/>
      <c r="U52" s="2557"/>
      <c r="V52" s="2557"/>
      <c r="W52" s="2557"/>
      <c r="X52" s="2557"/>
      <c r="Y52" s="2557"/>
      <c r="Z52" s="2558"/>
      <c r="AA52" s="2518" t="s">
        <v>2162</v>
      </c>
      <c r="AB52" s="2519"/>
      <c r="AC52" s="2519"/>
      <c r="AD52" s="2519"/>
      <c r="AE52" s="2519"/>
      <c r="AF52" s="2519"/>
      <c r="AG52" s="2519"/>
      <c r="AH52" s="2519"/>
      <c r="AI52" s="2519"/>
      <c r="AJ52" s="2520"/>
    </row>
    <row r="53" spans="2:38" ht="36.75" customHeight="1" x14ac:dyDescent="0.25">
      <c r="B53" s="1644" t="s">
        <v>4062</v>
      </c>
      <c r="C53" s="2417"/>
      <c r="D53" s="1645"/>
      <c r="E53" s="2533" t="s">
        <v>1950</v>
      </c>
      <c r="F53" s="2533"/>
      <c r="G53" s="2533"/>
      <c r="H53" s="2533"/>
      <c r="I53" s="2533"/>
      <c r="J53" s="2533"/>
      <c r="K53" s="2533"/>
      <c r="L53" s="2533"/>
      <c r="M53" s="2533"/>
      <c r="N53" s="2533"/>
      <c r="O53" s="2534"/>
      <c r="S53" s="2559"/>
      <c r="T53" s="2560"/>
      <c r="U53" s="2560"/>
      <c r="V53" s="2560"/>
      <c r="W53" s="2560"/>
      <c r="X53" s="2560"/>
      <c r="Y53" s="2560"/>
      <c r="Z53" s="2561"/>
      <c r="AA53" s="1603" t="s">
        <v>752</v>
      </c>
      <c r="AB53" s="1620"/>
      <c r="AC53" s="1620"/>
      <c r="AD53" s="1620"/>
      <c r="AE53" s="1583"/>
      <c r="AF53" s="1491" t="s">
        <v>343</v>
      </c>
      <c r="AG53" s="1492"/>
      <c r="AH53" s="1492"/>
      <c r="AI53" s="1492"/>
      <c r="AJ53" s="2521"/>
    </row>
    <row r="54" spans="2:38" ht="51" customHeight="1" x14ac:dyDescent="0.25">
      <c r="B54" s="1646"/>
      <c r="C54" s="2418"/>
      <c r="D54" s="1647"/>
      <c r="E54" s="1391" t="s">
        <v>752</v>
      </c>
      <c r="F54" s="1391"/>
      <c r="G54" s="1391"/>
      <c r="H54" s="1391"/>
      <c r="I54" s="1391"/>
      <c r="J54" s="1489" t="s">
        <v>343</v>
      </c>
      <c r="K54" s="1489"/>
      <c r="L54" s="1489"/>
      <c r="M54" s="1489"/>
      <c r="N54" s="1489"/>
      <c r="O54" s="1490"/>
      <c r="S54" s="2559"/>
      <c r="T54" s="2560"/>
      <c r="U54" s="2560"/>
      <c r="V54" s="2560"/>
      <c r="W54" s="2560"/>
      <c r="X54" s="2560"/>
      <c r="Y54" s="2560"/>
      <c r="Z54" s="2561"/>
      <c r="AA54" s="1603" t="s">
        <v>2443</v>
      </c>
      <c r="AB54" s="1620"/>
      <c r="AC54" s="1620"/>
      <c r="AD54" s="1620"/>
      <c r="AE54" s="1583"/>
      <c r="AF54" s="1603" t="s">
        <v>2337</v>
      </c>
      <c r="AG54" s="1620"/>
      <c r="AH54" s="1620"/>
      <c r="AI54" s="1620"/>
      <c r="AJ54" s="1583"/>
    </row>
    <row r="55" spans="2:38" ht="35.25" customHeight="1" x14ac:dyDescent="0.25">
      <c r="B55" s="1646"/>
      <c r="C55" s="2418"/>
      <c r="D55" s="1647"/>
      <c r="E55" s="1391" t="s">
        <v>610</v>
      </c>
      <c r="F55" s="1391"/>
      <c r="G55" s="1391"/>
      <c r="H55" s="1391"/>
      <c r="I55" s="1391"/>
      <c r="J55" s="1391" t="s">
        <v>8</v>
      </c>
      <c r="K55" s="1391"/>
      <c r="L55" s="1391"/>
      <c r="M55" s="1391"/>
      <c r="N55" s="1391"/>
      <c r="O55" s="2325"/>
      <c r="S55" s="2559"/>
      <c r="T55" s="2560"/>
      <c r="U55" s="2560"/>
      <c r="V55" s="2560"/>
      <c r="W55" s="2560"/>
      <c r="X55" s="2560"/>
      <c r="Y55" s="2560"/>
      <c r="Z55" s="2561"/>
      <c r="AA55" s="1603" t="s">
        <v>1649</v>
      </c>
      <c r="AB55" s="1620"/>
      <c r="AC55" s="1620"/>
      <c r="AD55" s="1620"/>
      <c r="AE55" s="1583"/>
      <c r="AF55" s="1405" t="s">
        <v>1928</v>
      </c>
      <c r="AG55" s="1406"/>
      <c r="AH55" s="1406"/>
      <c r="AI55" s="1406"/>
      <c r="AJ55" s="1407"/>
      <c r="AK55" s="1896" t="s">
        <v>1738</v>
      </c>
      <c r="AL55" s="2423"/>
    </row>
    <row r="56" spans="2:38" ht="34.5" customHeight="1" thickBot="1" x14ac:dyDescent="0.3">
      <c r="B56" s="2419"/>
      <c r="C56" s="2420"/>
      <c r="D56" s="2421"/>
      <c r="E56" s="2566" t="s">
        <v>1948</v>
      </c>
      <c r="F56" s="2567"/>
      <c r="G56" s="2567"/>
      <c r="H56" s="2567"/>
      <c r="I56" s="2567"/>
      <c r="J56" s="2567"/>
      <c r="K56" s="2567"/>
      <c r="L56" s="2567"/>
      <c r="M56" s="2567"/>
      <c r="N56" s="2567"/>
      <c r="O56" s="2568"/>
      <c r="S56" s="2559"/>
      <c r="T56" s="2560"/>
      <c r="U56" s="2560"/>
      <c r="V56" s="2560"/>
      <c r="W56" s="2560"/>
      <c r="X56" s="2560"/>
      <c r="Y56" s="2560"/>
      <c r="Z56" s="2561"/>
      <c r="AA56" s="1603" t="s">
        <v>1637</v>
      </c>
      <c r="AB56" s="1620"/>
      <c r="AC56" s="1620"/>
      <c r="AD56" s="1620"/>
      <c r="AE56" s="1583"/>
      <c r="AF56" s="1408"/>
      <c r="AG56" s="1409"/>
      <c r="AH56" s="1409"/>
      <c r="AI56" s="1409"/>
      <c r="AJ56" s="1410"/>
      <c r="AK56" s="2423"/>
      <c r="AL56" s="2423"/>
    </row>
    <row r="57" spans="2:38" ht="46.5" customHeight="1" thickBot="1" x14ac:dyDescent="0.3">
      <c r="S57" s="2559"/>
      <c r="T57" s="2560"/>
      <c r="U57" s="2560"/>
      <c r="V57" s="2560"/>
      <c r="W57" s="2560"/>
      <c r="X57" s="2560"/>
      <c r="Y57" s="2560"/>
      <c r="Z57" s="2561"/>
      <c r="AA57" s="2379" t="s">
        <v>2163</v>
      </c>
      <c r="AB57" s="2380"/>
      <c r="AC57" s="2380"/>
      <c r="AD57" s="2380"/>
      <c r="AE57" s="2380"/>
      <c r="AF57" s="2380"/>
      <c r="AG57" s="2380"/>
      <c r="AH57" s="2380"/>
      <c r="AI57" s="2380"/>
      <c r="AJ57" s="2381"/>
    </row>
    <row r="58" spans="2:38" ht="36.75" customHeight="1" thickBot="1" x14ac:dyDescent="0.3">
      <c r="B58" s="2473" t="s">
        <v>2160</v>
      </c>
      <c r="C58" s="2474"/>
      <c r="D58" s="2474"/>
      <c r="E58" s="2474"/>
      <c r="F58" s="2474"/>
      <c r="G58" s="2474"/>
      <c r="H58" s="2474"/>
      <c r="I58" s="2474"/>
      <c r="J58" s="2474"/>
      <c r="K58" s="2474"/>
      <c r="L58" s="2474"/>
      <c r="M58" s="2474"/>
      <c r="N58" s="2474"/>
      <c r="O58" s="2475"/>
      <c r="P58" s="619"/>
      <c r="S58" s="2559"/>
      <c r="T58" s="2560"/>
      <c r="U58" s="2560"/>
      <c r="V58" s="2560"/>
      <c r="W58" s="2560"/>
      <c r="X58" s="2560"/>
      <c r="Y58" s="2560"/>
      <c r="Z58" s="2561"/>
      <c r="AA58" s="1603" t="s">
        <v>752</v>
      </c>
      <c r="AB58" s="1620"/>
      <c r="AC58" s="1620"/>
      <c r="AD58" s="1620"/>
      <c r="AE58" s="1583"/>
      <c r="AF58" s="1491" t="s">
        <v>343</v>
      </c>
      <c r="AG58" s="1492"/>
      <c r="AH58" s="1492"/>
      <c r="AI58" s="1492"/>
      <c r="AJ58" s="1493"/>
    </row>
    <row r="59" spans="2:38" ht="51" customHeight="1" thickBot="1" x14ac:dyDescent="0.3">
      <c r="B59" s="1528" t="s">
        <v>1070</v>
      </c>
      <c r="C59" s="1529"/>
      <c r="D59" s="1530"/>
      <c r="E59" s="1528" t="s">
        <v>1062</v>
      </c>
      <c r="F59" s="1529"/>
      <c r="G59" s="1529"/>
      <c r="H59" s="1529"/>
      <c r="I59" s="1530"/>
      <c r="J59" s="1529" t="s">
        <v>1391</v>
      </c>
      <c r="K59" s="1529"/>
      <c r="L59" s="1529"/>
      <c r="M59" s="1529"/>
      <c r="N59" s="1529"/>
      <c r="O59" s="1530"/>
      <c r="P59" s="420"/>
      <c r="S59" s="2559"/>
      <c r="T59" s="2560"/>
      <c r="U59" s="2560"/>
      <c r="V59" s="2560"/>
      <c r="W59" s="2560"/>
      <c r="X59" s="2560"/>
      <c r="Y59" s="2560"/>
      <c r="Z59" s="2561"/>
      <c r="AA59" s="1603" t="s">
        <v>2443</v>
      </c>
      <c r="AB59" s="1620"/>
      <c r="AC59" s="1620"/>
      <c r="AD59" s="1620"/>
      <c r="AE59" s="1583"/>
      <c r="AF59" s="1603" t="s">
        <v>2337</v>
      </c>
      <c r="AG59" s="1620"/>
      <c r="AH59" s="1620"/>
      <c r="AI59" s="1620"/>
      <c r="AJ59" s="1583"/>
    </row>
    <row r="60" spans="2:38" ht="60.75" customHeight="1" x14ac:dyDescent="0.25">
      <c r="B60" s="2336" t="s">
        <v>641</v>
      </c>
      <c r="C60" s="2337"/>
      <c r="D60" s="2338"/>
      <c r="E60" s="2342" t="s">
        <v>2334</v>
      </c>
      <c r="F60" s="2342"/>
      <c r="G60" s="2342"/>
      <c r="H60" s="2342"/>
      <c r="I60" s="2342"/>
      <c r="J60" s="2342"/>
      <c r="K60" s="2342"/>
      <c r="L60" s="2342"/>
      <c r="M60" s="2342"/>
      <c r="N60" s="2342"/>
      <c r="O60" s="2343"/>
      <c r="S60" s="2559"/>
      <c r="T60" s="2560"/>
      <c r="U60" s="2560"/>
      <c r="V60" s="2560"/>
      <c r="W60" s="2560"/>
      <c r="X60" s="2560"/>
      <c r="Y60" s="2560"/>
      <c r="Z60" s="2561"/>
      <c r="AA60" s="1603" t="s">
        <v>450</v>
      </c>
      <c r="AB60" s="1620"/>
      <c r="AC60" s="1620"/>
      <c r="AD60" s="1620"/>
      <c r="AE60" s="1583"/>
      <c r="AF60" s="1603" t="s">
        <v>8</v>
      </c>
      <c r="AG60" s="1620"/>
      <c r="AH60" s="1620"/>
      <c r="AI60" s="1620"/>
      <c r="AJ60" s="2253"/>
    </row>
    <row r="61" spans="2:38" ht="46.5" customHeight="1" thickBot="1" x14ac:dyDescent="0.3">
      <c r="B61" s="2339"/>
      <c r="C61" s="2340"/>
      <c r="D61" s="2341"/>
      <c r="E61" s="1391" t="s">
        <v>610</v>
      </c>
      <c r="F61" s="1391"/>
      <c r="G61" s="1391"/>
      <c r="H61" s="1391"/>
      <c r="I61" s="1391"/>
      <c r="J61" s="1391" t="s">
        <v>2447</v>
      </c>
      <c r="K61" s="1391"/>
      <c r="L61" s="1391"/>
      <c r="M61" s="1391"/>
      <c r="N61" s="1391"/>
      <c r="O61" s="2325"/>
      <c r="S61" s="2559"/>
      <c r="T61" s="2560"/>
      <c r="U61" s="2560"/>
      <c r="V61" s="2560"/>
      <c r="W61" s="2560"/>
      <c r="X61" s="2560"/>
      <c r="Y61" s="2560"/>
      <c r="Z61" s="2561"/>
      <c r="AA61" s="1603" t="s">
        <v>1649</v>
      </c>
      <c r="AB61" s="1620"/>
      <c r="AC61" s="1620"/>
      <c r="AD61" s="1620"/>
      <c r="AE61" s="1583"/>
      <c r="AF61" s="1405" t="s">
        <v>1929</v>
      </c>
      <c r="AG61" s="1406"/>
      <c r="AH61" s="1406"/>
      <c r="AI61" s="1406"/>
      <c r="AJ61" s="2383"/>
      <c r="AK61" s="2424" t="s">
        <v>1738</v>
      </c>
      <c r="AL61" s="2425"/>
    </row>
    <row r="62" spans="2:38" ht="48.75" customHeight="1" x14ac:dyDescent="0.25">
      <c r="B62" s="2336" t="s">
        <v>652</v>
      </c>
      <c r="C62" s="2337"/>
      <c r="D62" s="2338"/>
      <c r="E62" s="2342" t="s">
        <v>2445</v>
      </c>
      <c r="F62" s="2342"/>
      <c r="G62" s="2342"/>
      <c r="H62" s="2342"/>
      <c r="I62" s="2342"/>
      <c r="J62" s="2342"/>
      <c r="K62" s="2342"/>
      <c r="L62" s="2342"/>
      <c r="M62" s="2342"/>
      <c r="N62" s="2342"/>
      <c r="O62" s="2343"/>
      <c r="S62" s="2559"/>
      <c r="T62" s="2560"/>
      <c r="U62" s="2560"/>
      <c r="V62" s="2560"/>
      <c r="W62" s="2560"/>
      <c r="X62" s="2560"/>
      <c r="Y62" s="2560"/>
      <c r="Z62" s="2561"/>
      <c r="AA62" s="1603" t="s">
        <v>450</v>
      </c>
      <c r="AB62" s="1620"/>
      <c r="AC62" s="1620"/>
      <c r="AD62" s="1620"/>
      <c r="AE62" s="1583"/>
      <c r="AF62" s="1408"/>
      <c r="AG62" s="1409"/>
      <c r="AH62" s="1409"/>
      <c r="AI62" s="1409"/>
      <c r="AJ62" s="2384"/>
      <c r="AK62" s="2426"/>
      <c r="AL62" s="2427"/>
    </row>
    <row r="63" spans="2:38" ht="46.5" customHeight="1" thickBot="1" x14ac:dyDescent="0.3">
      <c r="B63" s="2339"/>
      <c r="C63" s="2340"/>
      <c r="D63" s="2341"/>
      <c r="E63" s="1391" t="s">
        <v>610</v>
      </c>
      <c r="F63" s="1391"/>
      <c r="G63" s="1391"/>
      <c r="H63" s="1391"/>
      <c r="I63" s="1391"/>
      <c r="J63" s="1391" t="s">
        <v>1982</v>
      </c>
      <c r="K63" s="1391"/>
      <c r="L63" s="1391"/>
      <c r="M63" s="1391"/>
      <c r="N63" s="1391"/>
      <c r="O63" s="2325"/>
      <c r="S63" s="2559"/>
      <c r="T63" s="2560"/>
      <c r="U63" s="2560"/>
      <c r="V63" s="2560"/>
      <c r="W63" s="2560"/>
      <c r="X63" s="2560"/>
      <c r="Y63" s="2560"/>
      <c r="Z63" s="2561"/>
      <c r="AA63" s="2379" t="s">
        <v>2163</v>
      </c>
      <c r="AB63" s="2380"/>
      <c r="AC63" s="2380"/>
      <c r="AD63" s="2380"/>
      <c r="AE63" s="2380"/>
      <c r="AF63" s="2380"/>
      <c r="AG63" s="2380"/>
      <c r="AH63" s="2380"/>
      <c r="AI63" s="2380"/>
      <c r="AJ63" s="2381"/>
    </row>
    <row r="64" spans="2:38" ht="39.75" customHeight="1" x14ac:dyDescent="0.25">
      <c r="B64" s="2269" t="s">
        <v>2161</v>
      </c>
      <c r="C64" s="2270"/>
      <c r="D64" s="2271"/>
      <c r="E64" s="2342" t="s">
        <v>2444</v>
      </c>
      <c r="F64" s="2342"/>
      <c r="G64" s="2342"/>
      <c r="H64" s="2342"/>
      <c r="I64" s="2342"/>
      <c r="J64" s="2342"/>
      <c r="K64" s="2342"/>
      <c r="L64" s="2342"/>
      <c r="M64" s="2342"/>
      <c r="N64" s="2342"/>
      <c r="O64" s="2343"/>
      <c r="S64" s="2559"/>
      <c r="T64" s="2560"/>
      <c r="U64" s="2560"/>
      <c r="V64" s="2560"/>
      <c r="W64" s="2560"/>
      <c r="X64" s="2560"/>
      <c r="Y64" s="2560"/>
      <c r="Z64" s="2561"/>
      <c r="AA64" s="1603" t="s">
        <v>752</v>
      </c>
      <c r="AB64" s="1620"/>
      <c r="AC64" s="1620"/>
      <c r="AD64" s="1620"/>
      <c r="AE64" s="1583"/>
      <c r="AF64" s="1491" t="s">
        <v>343</v>
      </c>
      <c r="AG64" s="1492"/>
      <c r="AH64" s="1492"/>
      <c r="AI64" s="1492"/>
      <c r="AJ64" s="1493"/>
    </row>
    <row r="65" spans="2:39" ht="69" customHeight="1" thickBot="1" x14ac:dyDescent="0.3">
      <c r="B65" s="2275"/>
      <c r="C65" s="2276"/>
      <c r="D65" s="2277"/>
      <c r="E65" s="1391" t="s">
        <v>610</v>
      </c>
      <c r="F65" s="1391"/>
      <c r="G65" s="1391"/>
      <c r="H65" s="1391"/>
      <c r="I65" s="1391"/>
      <c r="J65" s="2565" t="s">
        <v>1983</v>
      </c>
      <c r="K65" s="1391"/>
      <c r="L65" s="1391"/>
      <c r="M65" s="1391"/>
      <c r="N65" s="1391"/>
      <c r="O65" s="2325"/>
      <c r="S65" s="2559"/>
      <c r="T65" s="2560"/>
      <c r="U65" s="2560"/>
      <c r="V65" s="2560"/>
      <c r="W65" s="2560"/>
      <c r="X65" s="2560"/>
      <c r="Y65" s="2560"/>
      <c r="Z65" s="2561"/>
      <c r="AA65" s="1603" t="s">
        <v>2443</v>
      </c>
      <c r="AB65" s="1620"/>
      <c r="AC65" s="1620"/>
      <c r="AD65" s="1620"/>
      <c r="AE65" s="1583"/>
      <c r="AF65" s="1603" t="s">
        <v>2337</v>
      </c>
      <c r="AG65" s="1620"/>
      <c r="AH65" s="1620"/>
      <c r="AI65" s="1620"/>
      <c r="AJ65" s="1583"/>
    </row>
    <row r="66" spans="2:39" ht="38.25" customHeight="1" x14ac:dyDescent="0.25">
      <c r="B66" s="2373" t="s">
        <v>343</v>
      </c>
      <c r="C66" s="2374"/>
      <c r="D66" s="2375"/>
      <c r="E66" s="2342" t="s">
        <v>2446</v>
      </c>
      <c r="F66" s="2342"/>
      <c r="G66" s="2342"/>
      <c r="H66" s="2342"/>
      <c r="I66" s="2342"/>
      <c r="J66" s="2342"/>
      <c r="K66" s="2342"/>
      <c r="L66" s="2342"/>
      <c r="M66" s="2342"/>
      <c r="N66" s="2342"/>
      <c r="O66" s="2343"/>
      <c r="S66" s="2559"/>
      <c r="T66" s="2560"/>
      <c r="U66" s="2560"/>
      <c r="V66" s="2560"/>
      <c r="W66" s="2560"/>
      <c r="X66" s="2560"/>
      <c r="Y66" s="2560"/>
      <c r="Z66" s="2561"/>
      <c r="AA66" s="1603" t="s">
        <v>450</v>
      </c>
      <c r="AB66" s="1620"/>
      <c r="AC66" s="1620"/>
      <c r="AD66" s="1620"/>
      <c r="AE66" s="1583"/>
      <c r="AF66" s="1603" t="s">
        <v>800</v>
      </c>
      <c r="AG66" s="1620"/>
      <c r="AH66" s="1620"/>
      <c r="AI66" s="1620"/>
      <c r="AJ66" s="2253"/>
    </row>
    <row r="67" spans="2:39" ht="55.5" customHeight="1" thickBot="1" x14ac:dyDescent="0.3">
      <c r="B67" s="2376"/>
      <c r="C67" s="2377"/>
      <c r="D67" s="2378"/>
      <c r="E67" s="1583" t="s">
        <v>610</v>
      </c>
      <c r="F67" s="1391"/>
      <c r="G67" s="1391"/>
      <c r="H67" s="1391"/>
      <c r="I67" s="1391"/>
      <c r="J67" s="1391" t="s">
        <v>2159</v>
      </c>
      <c r="K67" s="1391"/>
      <c r="L67" s="1391"/>
      <c r="M67" s="1391"/>
      <c r="N67" s="1391"/>
      <c r="O67" s="2325"/>
      <c r="S67" s="2559"/>
      <c r="T67" s="2560"/>
      <c r="U67" s="2560"/>
      <c r="V67" s="2560"/>
      <c r="W67" s="2560"/>
      <c r="X67" s="2560"/>
      <c r="Y67" s="2560"/>
      <c r="Z67" s="2561"/>
      <c r="AA67" s="1603" t="s">
        <v>509</v>
      </c>
      <c r="AB67" s="1620"/>
      <c r="AC67" s="1620"/>
      <c r="AD67" s="1620"/>
      <c r="AE67" s="1583"/>
      <c r="AF67" s="1603" t="s">
        <v>8</v>
      </c>
      <c r="AG67" s="1620"/>
      <c r="AH67" s="1620"/>
      <c r="AI67" s="1620"/>
      <c r="AJ67" s="2253"/>
      <c r="AK67" s="2574" t="s">
        <v>1739</v>
      </c>
      <c r="AL67" s="2575"/>
    </row>
    <row r="68" spans="2:39" ht="55.5" customHeight="1" x14ac:dyDescent="0.25">
      <c r="B68" s="2373" t="s">
        <v>4053</v>
      </c>
      <c r="C68" s="2374"/>
      <c r="D68" s="2375"/>
      <c r="E68" s="2342" t="s">
        <v>4063</v>
      </c>
      <c r="F68" s="2342"/>
      <c r="G68" s="2342"/>
      <c r="H68" s="2342"/>
      <c r="I68" s="2342"/>
      <c r="J68" s="2342"/>
      <c r="K68" s="2342"/>
      <c r="L68" s="2342"/>
      <c r="M68" s="2342"/>
      <c r="N68" s="2342"/>
      <c r="O68" s="2343"/>
      <c r="S68" s="2559"/>
      <c r="T68" s="2560"/>
      <c r="U68" s="2560"/>
      <c r="V68" s="2560"/>
      <c r="W68" s="2560"/>
      <c r="X68" s="2560"/>
      <c r="Y68" s="2560"/>
      <c r="Z68" s="2561"/>
      <c r="AA68" s="1603" t="s">
        <v>496</v>
      </c>
      <c r="AB68" s="1620"/>
      <c r="AC68" s="1620"/>
      <c r="AD68" s="1620"/>
      <c r="AE68" s="1583"/>
      <c r="AF68" s="1603" t="s">
        <v>800</v>
      </c>
      <c r="AG68" s="1620"/>
      <c r="AH68" s="1620"/>
      <c r="AI68" s="1620"/>
      <c r="AJ68" s="2253"/>
      <c r="AK68" s="2576"/>
      <c r="AL68" s="2577"/>
    </row>
    <row r="69" spans="2:39" ht="55.5" customHeight="1" thickBot="1" x14ac:dyDescent="0.3">
      <c r="B69" s="2376"/>
      <c r="C69" s="2377"/>
      <c r="D69" s="2378"/>
      <c r="E69" s="1583" t="s">
        <v>610</v>
      </c>
      <c r="F69" s="1391"/>
      <c r="G69" s="1391"/>
      <c r="H69" s="1391"/>
      <c r="I69" s="1391"/>
      <c r="J69" s="1391" t="s">
        <v>2159</v>
      </c>
      <c r="K69" s="1391"/>
      <c r="L69" s="1391"/>
      <c r="M69" s="1391"/>
      <c r="N69" s="1391"/>
      <c r="O69" s="2325"/>
      <c r="S69" s="2559"/>
      <c r="T69" s="2560"/>
      <c r="U69" s="2560"/>
      <c r="V69" s="2560"/>
      <c r="W69" s="2560"/>
      <c r="X69" s="2560"/>
      <c r="Y69" s="2560"/>
      <c r="Z69" s="2561"/>
      <c r="AA69" s="1603" t="s">
        <v>1649</v>
      </c>
      <c r="AB69" s="1620"/>
      <c r="AC69" s="1620"/>
      <c r="AD69" s="1620"/>
      <c r="AE69" s="1583"/>
      <c r="AF69" s="1405" t="s">
        <v>1930</v>
      </c>
      <c r="AG69" s="1406"/>
      <c r="AH69" s="1406"/>
      <c r="AI69" s="1406"/>
      <c r="AJ69" s="2383"/>
      <c r="AK69" s="2576"/>
      <c r="AL69" s="2577"/>
    </row>
    <row r="70" spans="2:39" ht="37.5" customHeight="1" thickBot="1" x14ac:dyDescent="0.3">
      <c r="B70" s="2254" t="s">
        <v>4054</v>
      </c>
      <c r="C70" s="2255"/>
      <c r="D70" s="2255"/>
      <c r="E70" s="2257" t="s">
        <v>4149</v>
      </c>
      <c r="F70" s="2255"/>
      <c r="G70" s="2255"/>
      <c r="H70" s="2255"/>
      <c r="I70" s="2255"/>
      <c r="J70" s="2255"/>
      <c r="K70" s="2255"/>
      <c r="L70" s="2255"/>
      <c r="M70" s="2255"/>
      <c r="N70" s="2255"/>
      <c r="O70" s="2258"/>
      <c r="P70" s="714"/>
      <c r="S70" s="2559"/>
      <c r="T70" s="2560"/>
      <c r="U70" s="2560"/>
      <c r="V70" s="2560"/>
      <c r="W70" s="2560"/>
      <c r="X70" s="2560"/>
      <c r="Y70" s="2560"/>
      <c r="Z70" s="2561"/>
      <c r="AA70" s="1603" t="s">
        <v>509</v>
      </c>
      <c r="AB70" s="1620"/>
      <c r="AC70" s="1620"/>
      <c r="AD70" s="1620"/>
      <c r="AE70" s="1583"/>
      <c r="AF70" s="1408"/>
      <c r="AG70" s="1409"/>
      <c r="AH70" s="1409"/>
      <c r="AI70" s="1409"/>
      <c r="AJ70" s="2384"/>
      <c r="AK70" s="2576"/>
      <c r="AL70" s="2577"/>
    </row>
    <row r="71" spans="2:39" ht="39" customHeight="1" thickBot="1" x14ac:dyDescent="0.3">
      <c r="B71" s="2259" t="s">
        <v>2166</v>
      </c>
      <c r="C71" s="2260"/>
      <c r="D71" s="2348"/>
      <c r="E71" s="1668" t="s">
        <v>2338</v>
      </c>
      <c r="F71" s="1668"/>
      <c r="G71" s="1668"/>
      <c r="H71" s="1668"/>
      <c r="I71" s="1668"/>
      <c r="J71" s="1668"/>
      <c r="K71" s="1668"/>
      <c r="L71" s="1668"/>
      <c r="M71" s="1668"/>
      <c r="N71" s="1668"/>
      <c r="O71" s="1669"/>
      <c r="S71" s="2559"/>
      <c r="T71" s="2560"/>
      <c r="U71" s="2560"/>
      <c r="V71" s="2560"/>
      <c r="W71" s="2560"/>
      <c r="X71" s="2560"/>
      <c r="Y71" s="2560"/>
      <c r="Z71" s="2561"/>
      <c r="AA71" s="2379" t="s">
        <v>2163</v>
      </c>
      <c r="AB71" s="2380"/>
      <c r="AC71" s="2380"/>
      <c r="AD71" s="2380"/>
      <c r="AE71" s="2380"/>
      <c r="AF71" s="2380"/>
      <c r="AG71" s="2380"/>
      <c r="AH71" s="2380"/>
      <c r="AI71" s="2380"/>
      <c r="AJ71" s="2381"/>
      <c r="AK71" s="1242"/>
      <c r="AL71" s="1241"/>
    </row>
    <row r="72" spans="2:39" ht="60.75" customHeight="1" thickBot="1" x14ac:dyDescent="0.3">
      <c r="B72" s="2259" t="s">
        <v>2167</v>
      </c>
      <c r="C72" s="2260"/>
      <c r="D72" s="2348"/>
      <c r="E72" s="1668" t="s">
        <v>2338</v>
      </c>
      <c r="F72" s="1668"/>
      <c r="G72" s="1668"/>
      <c r="H72" s="1668"/>
      <c r="I72" s="1668"/>
      <c r="J72" s="1668"/>
      <c r="K72" s="1668"/>
      <c r="L72" s="1668"/>
      <c r="M72" s="1668"/>
      <c r="N72" s="1668"/>
      <c r="O72" s="1669"/>
      <c r="S72" s="2559"/>
      <c r="T72" s="2560"/>
      <c r="U72" s="2560"/>
      <c r="V72" s="2560"/>
      <c r="W72" s="2560"/>
      <c r="X72" s="2560"/>
      <c r="Y72" s="2560"/>
      <c r="Z72" s="2561"/>
      <c r="AA72" s="1603" t="s">
        <v>752</v>
      </c>
      <c r="AB72" s="1620"/>
      <c r="AC72" s="1620"/>
      <c r="AD72" s="1620"/>
      <c r="AE72" s="1583"/>
      <c r="AF72" s="1491" t="s">
        <v>343</v>
      </c>
      <c r="AG72" s="1492"/>
      <c r="AH72" s="1492"/>
      <c r="AI72" s="1492"/>
      <c r="AJ72" s="1493"/>
      <c r="AK72" s="1243"/>
      <c r="AL72" s="1244"/>
    </row>
    <row r="73" spans="2:39" ht="37.5" customHeight="1" thickBot="1" x14ac:dyDescent="0.3">
      <c r="B73" s="2259" t="s">
        <v>4056</v>
      </c>
      <c r="C73" s="2260"/>
      <c r="D73" s="2348"/>
      <c r="E73" s="1668" t="s">
        <v>2338</v>
      </c>
      <c r="F73" s="1668"/>
      <c r="G73" s="1668"/>
      <c r="H73" s="1668"/>
      <c r="I73" s="1668"/>
      <c r="J73" s="1668"/>
      <c r="K73" s="1668"/>
      <c r="L73" s="1668"/>
      <c r="M73" s="1668"/>
      <c r="N73" s="1668"/>
      <c r="O73" s="1669"/>
      <c r="S73" s="2559"/>
      <c r="T73" s="2560"/>
      <c r="U73" s="2560"/>
      <c r="V73" s="2560"/>
      <c r="W73" s="2560"/>
      <c r="X73" s="2560"/>
      <c r="Y73" s="2560"/>
      <c r="Z73" s="2561"/>
      <c r="AA73" s="1603" t="s">
        <v>2443</v>
      </c>
      <c r="AB73" s="1620"/>
      <c r="AC73" s="1620"/>
      <c r="AD73" s="1620"/>
      <c r="AE73" s="1583"/>
      <c r="AF73" s="1603" t="s">
        <v>2337</v>
      </c>
      <c r="AG73" s="1620"/>
      <c r="AH73" s="1620"/>
      <c r="AI73" s="1620"/>
      <c r="AJ73" s="1583"/>
    </row>
    <row r="74" spans="2:39" ht="48.75" customHeight="1" thickBot="1" x14ac:dyDescent="0.3">
      <c r="B74" s="2254" t="s">
        <v>4057</v>
      </c>
      <c r="C74" s="2255"/>
      <c r="D74" s="2256"/>
      <c r="E74" s="1668" t="s">
        <v>2338</v>
      </c>
      <c r="F74" s="1668"/>
      <c r="G74" s="1668"/>
      <c r="H74" s="1668"/>
      <c r="I74" s="1668"/>
      <c r="J74" s="1668"/>
      <c r="K74" s="1668"/>
      <c r="L74" s="1668"/>
      <c r="M74" s="1668"/>
      <c r="N74" s="1668"/>
      <c r="O74" s="1669"/>
      <c r="P74" s="619"/>
      <c r="S74" s="2559"/>
      <c r="T74" s="2560"/>
      <c r="U74" s="2560"/>
      <c r="V74" s="2560"/>
      <c r="W74" s="2560"/>
      <c r="X74" s="2560"/>
      <c r="Y74" s="2560"/>
      <c r="Z74" s="2561"/>
      <c r="AA74" s="1603" t="s">
        <v>450</v>
      </c>
      <c r="AB74" s="1620"/>
      <c r="AC74" s="1620"/>
      <c r="AD74" s="1620"/>
      <c r="AE74" s="1583"/>
      <c r="AF74" s="1603" t="s">
        <v>800</v>
      </c>
      <c r="AG74" s="1620"/>
      <c r="AH74" s="1620"/>
      <c r="AI74" s="1620"/>
      <c r="AJ74" s="2253"/>
    </row>
    <row r="75" spans="2:39" ht="51" customHeight="1" thickBot="1" x14ac:dyDescent="0.3">
      <c r="B75" s="2254" t="s">
        <v>4058</v>
      </c>
      <c r="C75" s="2255"/>
      <c r="D75" s="2255"/>
      <c r="E75" s="1668" t="s">
        <v>2338</v>
      </c>
      <c r="F75" s="1668"/>
      <c r="G75" s="1668"/>
      <c r="H75" s="1668"/>
      <c r="I75" s="1668"/>
      <c r="J75" s="1668"/>
      <c r="K75" s="1668"/>
      <c r="L75" s="1668"/>
      <c r="M75" s="1668"/>
      <c r="N75" s="1668"/>
      <c r="O75" s="1669"/>
      <c r="P75" s="222"/>
      <c r="S75" s="2559"/>
      <c r="T75" s="2560"/>
      <c r="U75" s="2560"/>
      <c r="V75" s="2560"/>
      <c r="W75" s="2560"/>
      <c r="X75" s="2560"/>
      <c r="Y75" s="2560"/>
      <c r="Z75" s="2561"/>
      <c r="AA75" s="1603" t="s">
        <v>509</v>
      </c>
      <c r="AB75" s="1620"/>
      <c r="AC75" s="1620"/>
      <c r="AD75" s="1620"/>
      <c r="AE75" s="1583"/>
      <c r="AF75" s="1603" t="s">
        <v>1740</v>
      </c>
      <c r="AG75" s="1620"/>
      <c r="AH75" s="1620"/>
      <c r="AI75" s="1620"/>
      <c r="AJ75" s="2253"/>
      <c r="AK75" s="2576" t="s">
        <v>1876</v>
      </c>
      <c r="AL75" s="2578"/>
      <c r="AM75" s="2578"/>
    </row>
    <row r="76" spans="2:39" ht="39.75" customHeight="1" thickBot="1" x14ac:dyDescent="0.3">
      <c r="S76" s="2559"/>
      <c r="T76" s="2560"/>
      <c r="U76" s="2560"/>
      <c r="V76" s="2560"/>
      <c r="W76" s="2560"/>
      <c r="X76" s="2560"/>
      <c r="Y76" s="2560"/>
      <c r="Z76" s="2561"/>
      <c r="AA76" s="1603" t="s">
        <v>496</v>
      </c>
      <c r="AB76" s="1620"/>
      <c r="AC76" s="1620"/>
      <c r="AD76" s="1620"/>
      <c r="AE76" s="1583"/>
      <c r="AF76" s="1603" t="s">
        <v>1735</v>
      </c>
      <c r="AG76" s="1620"/>
      <c r="AH76" s="1620"/>
      <c r="AI76" s="1620"/>
      <c r="AJ76" s="2253"/>
      <c r="AK76" s="2576"/>
      <c r="AL76" s="2578"/>
      <c r="AM76" s="2578"/>
    </row>
    <row r="77" spans="2:39" ht="36.75" customHeight="1" thickBot="1" x14ac:dyDescent="0.3">
      <c r="B77" s="2473" t="s">
        <v>1635</v>
      </c>
      <c r="C77" s="2474"/>
      <c r="D77" s="2474"/>
      <c r="E77" s="2474"/>
      <c r="F77" s="2474"/>
      <c r="G77" s="2474"/>
      <c r="H77" s="2474"/>
      <c r="I77" s="2474"/>
      <c r="J77" s="2474"/>
      <c r="K77" s="2474"/>
      <c r="L77" s="2474"/>
      <c r="M77" s="2474"/>
      <c r="N77" s="2474"/>
      <c r="O77" s="2475"/>
      <c r="P77" s="629"/>
      <c r="S77" s="2559"/>
      <c r="T77" s="2560"/>
      <c r="U77" s="2560"/>
      <c r="V77" s="2560"/>
      <c r="W77" s="2560"/>
      <c r="X77" s="2560"/>
      <c r="Y77" s="2560"/>
      <c r="Z77" s="2561"/>
      <c r="AA77" s="1603" t="s">
        <v>498</v>
      </c>
      <c r="AB77" s="1620"/>
      <c r="AC77" s="1620"/>
      <c r="AD77" s="1620"/>
      <c r="AE77" s="1583"/>
      <c r="AF77" s="1603" t="s">
        <v>8</v>
      </c>
      <c r="AG77" s="1620"/>
      <c r="AH77" s="1620"/>
      <c r="AI77" s="1620"/>
      <c r="AJ77" s="2253"/>
      <c r="AK77" s="2576"/>
      <c r="AL77" s="2578"/>
      <c r="AM77" s="2578"/>
    </row>
    <row r="78" spans="2:39" ht="36.75" customHeight="1" thickBot="1" x14ac:dyDescent="0.3">
      <c r="B78" s="1528" t="s">
        <v>1070</v>
      </c>
      <c r="C78" s="1529"/>
      <c r="D78" s="1530"/>
      <c r="E78" s="1528" t="s">
        <v>1062</v>
      </c>
      <c r="F78" s="1529"/>
      <c r="G78" s="1529"/>
      <c r="H78" s="1529"/>
      <c r="I78" s="1530"/>
      <c r="J78" s="1529" t="s">
        <v>1391</v>
      </c>
      <c r="K78" s="1529"/>
      <c r="L78" s="1529"/>
      <c r="M78" s="1529"/>
      <c r="N78" s="1529"/>
      <c r="O78" s="1530"/>
      <c r="P78" s="464"/>
      <c r="S78" s="2559"/>
      <c r="T78" s="2560"/>
      <c r="U78" s="2560"/>
      <c r="V78" s="2560"/>
      <c r="W78" s="2560"/>
      <c r="X78" s="2560"/>
      <c r="Y78" s="2560"/>
      <c r="Z78" s="2561"/>
      <c r="AA78" s="1603" t="s">
        <v>1649</v>
      </c>
      <c r="AB78" s="1620"/>
      <c r="AC78" s="1620"/>
      <c r="AD78" s="1620"/>
      <c r="AE78" s="1583"/>
      <c r="AF78" s="1405" t="s">
        <v>1931</v>
      </c>
      <c r="AG78" s="1406"/>
      <c r="AH78" s="1406"/>
      <c r="AI78" s="1406"/>
      <c r="AJ78" s="2383"/>
      <c r="AK78" s="2576"/>
      <c r="AL78" s="2578"/>
      <c r="AM78" s="2578"/>
    </row>
    <row r="79" spans="2:39" ht="39" customHeight="1" thickBot="1" x14ac:dyDescent="0.3">
      <c r="B79" s="2556" t="s">
        <v>641</v>
      </c>
      <c r="C79" s="2557"/>
      <c r="D79" s="2558"/>
      <c r="E79" s="2569" t="s">
        <v>1636</v>
      </c>
      <c r="F79" s="2569"/>
      <c r="G79" s="2569"/>
      <c r="H79" s="2569"/>
      <c r="I79" s="2569"/>
      <c r="J79" s="2569"/>
      <c r="K79" s="2569"/>
      <c r="L79" s="2569"/>
      <c r="M79" s="2569"/>
      <c r="N79" s="2569"/>
      <c r="O79" s="2570"/>
      <c r="S79" s="2559"/>
      <c r="T79" s="2560"/>
      <c r="U79" s="2560"/>
      <c r="V79" s="2560"/>
      <c r="W79" s="2560"/>
      <c r="X79" s="2560"/>
      <c r="Y79" s="2560"/>
      <c r="Z79" s="2561"/>
      <c r="AA79" s="1721" t="s">
        <v>1759</v>
      </c>
      <c r="AB79" s="1722"/>
      <c r="AC79" s="1722"/>
      <c r="AD79" s="1722"/>
      <c r="AE79" s="1577"/>
      <c r="AF79" s="2522"/>
      <c r="AG79" s="2523"/>
      <c r="AH79" s="2523"/>
      <c r="AI79" s="2523"/>
      <c r="AJ79" s="2524"/>
      <c r="AK79" s="2576"/>
      <c r="AL79" s="2578"/>
      <c r="AM79" s="2578"/>
    </row>
    <row r="80" spans="2:39" ht="39" customHeight="1" thickBot="1" x14ac:dyDescent="0.3">
      <c r="B80" s="2559"/>
      <c r="C80" s="2560"/>
      <c r="D80" s="2561"/>
      <c r="E80" s="1391" t="s">
        <v>752</v>
      </c>
      <c r="F80" s="1391"/>
      <c r="G80" s="1391"/>
      <c r="H80" s="1391"/>
      <c r="I80" s="1391"/>
      <c r="J80" s="1391" t="s">
        <v>645</v>
      </c>
      <c r="K80" s="1391"/>
      <c r="L80" s="1391"/>
      <c r="M80" s="1391"/>
      <c r="N80" s="1391"/>
      <c r="O80" s="2325"/>
      <c r="S80" s="2299" t="s">
        <v>652</v>
      </c>
      <c r="T80" s="2300"/>
      <c r="U80" s="2300"/>
      <c r="V80" s="2300"/>
      <c r="W80" s="2300"/>
      <c r="X80" s="2300"/>
      <c r="Y80" s="2300"/>
      <c r="Z80" s="2300"/>
      <c r="AA80" s="2302" t="s">
        <v>2168</v>
      </c>
      <c r="AB80" s="2303"/>
      <c r="AC80" s="2303"/>
      <c r="AD80" s="2303"/>
      <c r="AE80" s="2303"/>
      <c r="AF80" s="2303"/>
      <c r="AG80" s="2303"/>
      <c r="AH80" s="2303"/>
      <c r="AI80" s="2303"/>
      <c r="AJ80" s="2304"/>
      <c r="AK80" s="1240"/>
      <c r="AL80" s="1245"/>
      <c r="AM80" s="1246"/>
    </row>
    <row r="81" spans="2:39" ht="35.25" customHeight="1" thickBot="1" x14ac:dyDescent="0.3">
      <c r="B81" s="2559"/>
      <c r="C81" s="2560"/>
      <c r="D81" s="2561"/>
      <c r="E81" s="801"/>
      <c r="F81" s="2553" t="s">
        <v>2036</v>
      </c>
      <c r="G81" s="2554"/>
      <c r="H81" s="2554"/>
      <c r="I81" s="2554"/>
      <c r="J81" s="2554"/>
      <c r="K81" s="2554"/>
      <c r="L81" s="2554"/>
      <c r="M81" s="2554"/>
      <c r="N81" s="2554"/>
      <c r="O81" s="2555"/>
      <c r="S81" s="2299" t="s">
        <v>2161</v>
      </c>
      <c r="T81" s="2300"/>
      <c r="U81" s="2300"/>
      <c r="V81" s="2300"/>
      <c r="W81" s="2300"/>
      <c r="X81" s="2300"/>
      <c r="Y81" s="2300"/>
      <c r="Z81" s="2300"/>
      <c r="AA81" s="2302" t="s">
        <v>2168</v>
      </c>
      <c r="AB81" s="2303"/>
      <c r="AC81" s="2303"/>
      <c r="AD81" s="2303"/>
      <c r="AE81" s="2303"/>
      <c r="AF81" s="2303"/>
      <c r="AG81" s="2303"/>
      <c r="AH81" s="2303"/>
      <c r="AI81" s="2303"/>
      <c r="AJ81" s="2304"/>
      <c r="AK81" s="1247"/>
      <c r="AL81" s="1248"/>
      <c r="AM81" s="1249"/>
    </row>
    <row r="82" spans="2:39" ht="54.75" customHeight="1" thickBot="1" x14ac:dyDescent="0.3">
      <c r="B82" s="2562"/>
      <c r="C82" s="2563"/>
      <c r="D82" s="2564"/>
      <c r="E82" s="1737" t="s">
        <v>2443</v>
      </c>
      <c r="F82" s="1737"/>
      <c r="G82" s="1737"/>
      <c r="H82" s="1737"/>
      <c r="I82" s="1737"/>
      <c r="J82" s="1737">
        <v>6</v>
      </c>
      <c r="K82" s="1737"/>
      <c r="L82" s="1737"/>
      <c r="M82" s="1737"/>
      <c r="N82" s="1737"/>
      <c r="O82" s="2469"/>
      <c r="S82" s="2299" t="s">
        <v>343</v>
      </c>
      <c r="T82" s="2300"/>
      <c r="U82" s="2300"/>
      <c r="V82" s="2300"/>
      <c r="W82" s="2300"/>
      <c r="X82" s="2300"/>
      <c r="Y82" s="2300"/>
      <c r="Z82" s="2300"/>
      <c r="AA82" s="2302" t="s">
        <v>2168</v>
      </c>
      <c r="AB82" s="2303"/>
      <c r="AC82" s="2303"/>
      <c r="AD82" s="2303"/>
      <c r="AE82" s="2303"/>
      <c r="AF82" s="2303"/>
      <c r="AG82" s="2303"/>
      <c r="AH82" s="2303"/>
      <c r="AI82" s="2303"/>
      <c r="AJ82" s="2304"/>
    </row>
    <row r="83" spans="2:39" ht="35.25" customHeight="1" thickBot="1" x14ac:dyDescent="0.3">
      <c r="B83" s="2349" t="s">
        <v>652</v>
      </c>
      <c r="C83" s="2350"/>
      <c r="D83" s="2351"/>
      <c r="E83" s="2342" t="s">
        <v>2173</v>
      </c>
      <c r="F83" s="2342"/>
      <c r="G83" s="2342"/>
      <c r="H83" s="2342"/>
      <c r="I83" s="2342"/>
      <c r="J83" s="2342"/>
      <c r="K83" s="2342"/>
      <c r="L83" s="2342"/>
      <c r="M83" s="2342"/>
      <c r="N83" s="2342"/>
      <c r="O83" s="2343"/>
      <c r="S83" s="2299" t="s">
        <v>4053</v>
      </c>
      <c r="T83" s="2300"/>
      <c r="U83" s="2300"/>
      <c r="V83" s="2300"/>
      <c r="W83" s="2300"/>
      <c r="X83" s="2300"/>
      <c r="Y83" s="2300"/>
      <c r="Z83" s="2300"/>
      <c r="AA83" s="2302" t="s">
        <v>2168</v>
      </c>
      <c r="AB83" s="2303"/>
      <c r="AC83" s="2303"/>
      <c r="AD83" s="2303"/>
      <c r="AE83" s="2303"/>
      <c r="AF83" s="2303"/>
      <c r="AG83" s="2303"/>
      <c r="AH83" s="2303"/>
      <c r="AI83" s="2303"/>
      <c r="AJ83" s="2304"/>
    </row>
    <row r="84" spans="2:39" ht="36.75" customHeight="1" thickBot="1" x14ac:dyDescent="0.3">
      <c r="B84" s="2349" t="s">
        <v>2161</v>
      </c>
      <c r="C84" s="2350"/>
      <c r="D84" s="2351"/>
      <c r="E84" s="2342" t="s">
        <v>2173</v>
      </c>
      <c r="F84" s="2342"/>
      <c r="G84" s="2342"/>
      <c r="H84" s="2342"/>
      <c r="I84" s="2342"/>
      <c r="J84" s="2342"/>
      <c r="K84" s="2342"/>
      <c r="L84" s="2342"/>
      <c r="M84" s="2342"/>
      <c r="N84" s="2342"/>
      <c r="O84" s="2343"/>
      <c r="S84" s="2299" t="s">
        <v>4054</v>
      </c>
      <c r="T84" s="2300"/>
      <c r="U84" s="2300"/>
      <c r="V84" s="2300"/>
      <c r="W84" s="2300"/>
      <c r="X84" s="2300"/>
      <c r="Y84" s="2300"/>
      <c r="Z84" s="2300"/>
      <c r="AA84" s="2543" t="s">
        <v>4064</v>
      </c>
      <c r="AB84" s="2514"/>
      <c r="AC84" s="2514"/>
      <c r="AD84" s="2514"/>
      <c r="AE84" s="2514"/>
      <c r="AF84" s="2514"/>
      <c r="AG84" s="2514"/>
      <c r="AH84" s="2514"/>
      <c r="AI84" s="2514"/>
      <c r="AJ84" s="2515"/>
    </row>
    <row r="85" spans="2:39" ht="37.5" customHeight="1" thickBot="1" x14ac:dyDescent="0.3">
      <c r="B85" s="2349" t="s">
        <v>343</v>
      </c>
      <c r="C85" s="2350"/>
      <c r="D85" s="2351"/>
      <c r="E85" s="2342" t="s">
        <v>2173</v>
      </c>
      <c r="F85" s="2342"/>
      <c r="G85" s="2342"/>
      <c r="H85" s="2342"/>
      <c r="I85" s="2342"/>
      <c r="J85" s="2342"/>
      <c r="K85" s="2342"/>
      <c r="L85" s="2342"/>
      <c r="M85" s="2342"/>
      <c r="N85" s="2342"/>
      <c r="O85" s="2343"/>
      <c r="S85" s="2299" t="s">
        <v>2166</v>
      </c>
      <c r="T85" s="2300"/>
      <c r="U85" s="2300"/>
      <c r="V85" s="2300"/>
      <c r="W85" s="2300"/>
      <c r="X85" s="2300"/>
      <c r="Y85" s="2300"/>
      <c r="Z85" s="2301"/>
      <c r="AA85" s="2302" t="s">
        <v>2338</v>
      </c>
      <c r="AB85" s="2303"/>
      <c r="AC85" s="2303"/>
      <c r="AD85" s="2303"/>
      <c r="AE85" s="2303"/>
      <c r="AF85" s="2303"/>
      <c r="AG85" s="2303"/>
      <c r="AH85" s="2303"/>
      <c r="AI85" s="2303"/>
      <c r="AJ85" s="2304"/>
    </row>
    <row r="86" spans="2:39" ht="37.5" customHeight="1" thickBot="1" x14ac:dyDescent="0.3">
      <c r="B86" s="2349" t="s">
        <v>4053</v>
      </c>
      <c r="C86" s="2350"/>
      <c r="D86" s="2351"/>
      <c r="E86" s="2342" t="s">
        <v>2173</v>
      </c>
      <c r="F86" s="2342"/>
      <c r="G86" s="2342"/>
      <c r="H86" s="2342"/>
      <c r="I86" s="2342"/>
      <c r="J86" s="2342"/>
      <c r="K86" s="2342"/>
      <c r="L86" s="2342"/>
      <c r="M86" s="2342"/>
      <c r="N86" s="2342"/>
      <c r="O86" s="2343"/>
      <c r="S86" s="2299" t="s">
        <v>2167</v>
      </c>
      <c r="T86" s="2300"/>
      <c r="U86" s="2300"/>
      <c r="V86" s="2300"/>
      <c r="W86" s="2300"/>
      <c r="X86" s="2300"/>
      <c r="Y86" s="2300"/>
      <c r="Z86" s="2301"/>
      <c r="AA86" s="2302" t="s">
        <v>2338</v>
      </c>
      <c r="AB86" s="2303"/>
      <c r="AC86" s="2303"/>
      <c r="AD86" s="2303"/>
      <c r="AE86" s="2303"/>
      <c r="AF86" s="2303"/>
      <c r="AG86" s="2303"/>
      <c r="AH86" s="2303"/>
      <c r="AI86" s="2303"/>
      <c r="AJ86" s="2304"/>
    </row>
    <row r="87" spans="2:39" ht="35.25" customHeight="1" thickBot="1" x14ac:dyDescent="0.3">
      <c r="B87" s="2349" t="s">
        <v>4054</v>
      </c>
      <c r="C87" s="2350"/>
      <c r="D87" s="2351"/>
      <c r="E87" s="2470" t="s">
        <v>4065</v>
      </c>
      <c r="F87" s="2471"/>
      <c r="G87" s="2471"/>
      <c r="H87" s="2471"/>
      <c r="I87" s="2471"/>
      <c r="J87" s="2471"/>
      <c r="K87" s="2471"/>
      <c r="L87" s="2471"/>
      <c r="M87" s="2471"/>
      <c r="N87" s="2471"/>
      <c r="O87" s="2472"/>
      <c r="P87" s="713"/>
      <c r="S87" s="2299" t="s">
        <v>4056</v>
      </c>
      <c r="T87" s="2300"/>
      <c r="U87" s="2300"/>
      <c r="V87" s="2300"/>
      <c r="W87" s="2300"/>
      <c r="X87" s="2300"/>
      <c r="Y87" s="2300"/>
      <c r="Z87" s="2301"/>
      <c r="AA87" s="2302" t="s">
        <v>2338</v>
      </c>
      <c r="AB87" s="2303"/>
      <c r="AC87" s="2303"/>
      <c r="AD87" s="2303"/>
      <c r="AE87" s="2303"/>
      <c r="AF87" s="2303"/>
      <c r="AG87" s="2303"/>
      <c r="AH87" s="2303"/>
      <c r="AI87" s="2303"/>
      <c r="AJ87" s="2304"/>
    </row>
    <row r="88" spans="2:39" ht="39.75" customHeight="1" thickBot="1" x14ac:dyDescent="0.3">
      <c r="B88" s="2259" t="s">
        <v>2166</v>
      </c>
      <c r="C88" s="2260"/>
      <c r="D88" s="2348"/>
      <c r="E88" s="2342" t="s">
        <v>2338</v>
      </c>
      <c r="F88" s="2342"/>
      <c r="G88" s="2342"/>
      <c r="H88" s="2342"/>
      <c r="I88" s="2342"/>
      <c r="J88" s="2342"/>
      <c r="K88" s="2342"/>
      <c r="L88" s="2342"/>
      <c r="M88" s="2342"/>
      <c r="N88" s="2342"/>
      <c r="O88" s="2343"/>
      <c r="P88" s="629"/>
      <c r="S88" s="2299" t="s">
        <v>4057</v>
      </c>
      <c r="T88" s="2300"/>
      <c r="U88" s="2300"/>
      <c r="V88" s="2300"/>
      <c r="W88" s="2300"/>
      <c r="X88" s="2300"/>
      <c r="Y88" s="2300"/>
      <c r="Z88" s="2301"/>
      <c r="AA88" s="2302" t="s">
        <v>2338</v>
      </c>
      <c r="AB88" s="2303"/>
      <c r="AC88" s="2303"/>
      <c r="AD88" s="2303"/>
      <c r="AE88" s="2303"/>
      <c r="AF88" s="2303"/>
      <c r="AG88" s="2303"/>
      <c r="AH88" s="2303"/>
      <c r="AI88" s="2303"/>
      <c r="AJ88" s="2304"/>
    </row>
    <row r="89" spans="2:39" ht="39.75" customHeight="1" thickBot="1" x14ac:dyDescent="0.3">
      <c r="B89" s="2259" t="s">
        <v>2167</v>
      </c>
      <c r="C89" s="2260"/>
      <c r="D89" s="2348"/>
      <c r="E89" s="2342" t="s">
        <v>2338</v>
      </c>
      <c r="F89" s="2342"/>
      <c r="G89" s="2342"/>
      <c r="H89" s="2342"/>
      <c r="I89" s="2342"/>
      <c r="J89" s="2342"/>
      <c r="K89" s="2342"/>
      <c r="L89" s="2342"/>
      <c r="M89" s="2342"/>
      <c r="N89" s="2342"/>
      <c r="O89" s="2343"/>
      <c r="P89" s="629"/>
      <c r="S89" s="2299" t="s">
        <v>4058</v>
      </c>
      <c r="T89" s="2300"/>
      <c r="U89" s="2300"/>
      <c r="V89" s="2300"/>
      <c r="W89" s="2300"/>
      <c r="X89" s="2300"/>
      <c r="Y89" s="2300"/>
      <c r="Z89" s="2300"/>
      <c r="AA89" s="2302" t="s">
        <v>2338</v>
      </c>
      <c r="AB89" s="2303"/>
      <c r="AC89" s="2303"/>
      <c r="AD89" s="2303"/>
      <c r="AE89" s="2303"/>
      <c r="AF89" s="2303"/>
      <c r="AG89" s="2303"/>
      <c r="AH89" s="2303"/>
      <c r="AI89" s="2303"/>
      <c r="AJ89" s="2304"/>
    </row>
    <row r="90" spans="2:39" ht="33.75" customHeight="1" thickBot="1" x14ac:dyDescent="0.3">
      <c r="B90" s="2259" t="s">
        <v>4056</v>
      </c>
      <c r="C90" s="2260"/>
      <c r="D90" s="2348"/>
      <c r="E90" s="2342" t="s">
        <v>2338</v>
      </c>
      <c r="F90" s="2342"/>
      <c r="G90" s="2342"/>
      <c r="H90" s="2342"/>
      <c r="I90" s="2342"/>
      <c r="J90" s="2342"/>
      <c r="K90" s="2342"/>
      <c r="L90" s="2342"/>
      <c r="M90" s="2342"/>
      <c r="N90" s="2342"/>
      <c r="O90" s="2343"/>
      <c r="P90" s="714"/>
    </row>
    <row r="91" spans="2:39" ht="57" customHeight="1" thickBot="1" x14ac:dyDescent="0.3">
      <c r="B91" s="2254" t="s">
        <v>4057</v>
      </c>
      <c r="C91" s="2255"/>
      <c r="D91" s="2256"/>
      <c r="E91" s="2342" t="s">
        <v>2338</v>
      </c>
      <c r="F91" s="2342"/>
      <c r="G91" s="2342"/>
      <c r="H91" s="2342"/>
      <c r="I91" s="2342"/>
      <c r="J91" s="2342"/>
      <c r="K91" s="2342"/>
      <c r="L91" s="2342"/>
      <c r="M91" s="2342"/>
      <c r="N91" s="2342"/>
      <c r="O91" s="2343"/>
      <c r="P91" s="714"/>
    </row>
    <row r="92" spans="2:39" ht="36.75" customHeight="1" thickBot="1" x14ac:dyDescent="0.3">
      <c r="B92" s="2254" t="s">
        <v>4058</v>
      </c>
      <c r="C92" s="2255"/>
      <c r="D92" s="2255"/>
      <c r="E92" s="2551" t="s">
        <v>2338</v>
      </c>
      <c r="F92" s="2551"/>
      <c r="G92" s="2551"/>
      <c r="H92" s="2551"/>
      <c r="I92" s="2551"/>
      <c r="J92" s="2551"/>
      <c r="K92" s="2551"/>
      <c r="L92" s="2551"/>
      <c r="M92" s="2551"/>
      <c r="N92" s="2551"/>
      <c r="O92" s="2552"/>
    </row>
    <row r="93" spans="2:39" ht="34.5" customHeight="1" thickBot="1" x14ac:dyDescent="0.3">
      <c r="S93" s="2473" t="s">
        <v>1400</v>
      </c>
      <c r="T93" s="2474"/>
      <c r="U93" s="2474"/>
      <c r="V93" s="2474"/>
      <c r="W93" s="2474"/>
      <c r="X93" s="2474"/>
      <c r="Y93" s="2474"/>
      <c r="Z93" s="2474"/>
      <c r="AA93" s="2474"/>
      <c r="AB93" s="2474"/>
      <c r="AC93" s="2474"/>
      <c r="AD93" s="2474"/>
      <c r="AE93" s="2474"/>
      <c r="AF93" s="2474"/>
      <c r="AG93" s="2474"/>
      <c r="AH93" s="2474"/>
      <c r="AI93" s="2474"/>
      <c r="AJ93" s="2475"/>
    </row>
    <row r="94" spans="2:39" ht="36" customHeight="1" thickBot="1" x14ac:dyDescent="0.3">
      <c r="B94" s="2473" t="s">
        <v>1404</v>
      </c>
      <c r="C94" s="2474"/>
      <c r="D94" s="2474"/>
      <c r="E94" s="2474"/>
      <c r="F94" s="2474"/>
      <c r="G94" s="2474"/>
      <c r="H94" s="2474"/>
      <c r="I94" s="2474"/>
      <c r="J94" s="2474"/>
      <c r="K94" s="2474"/>
      <c r="L94" s="2474"/>
      <c r="M94" s="2474"/>
      <c r="N94" s="2474"/>
      <c r="O94" s="2475"/>
      <c r="S94" s="2349" t="s">
        <v>641</v>
      </c>
      <c r="T94" s="2350"/>
      <c r="U94" s="2350"/>
      <c r="V94" s="2350"/>
      <c r="W94" s="2350"/>
      <c r="X94" s="2350"/>
      <c r="Y94" s="2350"/>
      <c r="Z94" s="2351"/>
      <c r="AA94" s="2470" t="s">
        <v>1644</v>
      </c>
      <c r="AB94" s="2471"/>
      <c r="AC94" s="2471"/>
      <c r="AD94" s="2471"/>
      <c r="AE94" s="2471"/>
      <c r="AF94" s="2471"/>
      <c r="AG94" s="2471"/>
      <c r="AH94" s="2471"/>
      <c r="AI94" s="2471"/>
      <c r="AJ94" s="2472"/>
    </row>
    <row r="95" spans="2:39" ht="36.75" customHeight="1" thickBot="1" x14ac:dyDescent="0.3">
      <c r="B95" s="2285" t="s">
        <v>1070</v>
      </c>
      <c r="C95" s="2287"/>
      <c r="D95" s="2287"/>
      <c r="E95" s="2287" t="s">
        <v>1062</v>
      </c>
      <c r="F95" s="2287"/>
      <c r="G95" s="2287"/>
      <c r="H95" s="2287"/>
      <c r="I95" s="2287"/>
      <c r="J95" s="2287" t="s">
        <v>1391</v>
      </c>
      <c r="K95" s="2287"/>
      <c r="L95" s="2287"/>
      <c r="M95" s="2287"/>
      <c r="N95" s="2287"/>
      <c r="O95" s="2476"/>
      <c r="S95" s="2349" t="s">
        <v>652</v>
      </c>
      <c r="T95" s="2350"/>
      <c r="U95" s="2350"/>
      <c r="V95" s="2350"/>
      <c r="W95" s="2350"/>
      <c r="X95" s="2350"/>
      <c r="Y95" s="2350"/>
      <c r="Z95" s="2351"/>
      <c r="AA95" s="2470" t="s">
        <v>1645</v>
      </c>
      <c r="AB95" s="2471"/>
      <c r="AC95" s="2471"/>
      <c r="AD95" s="2471"/>
      <c r="AE95" s="2471"/>
      <c r="AF95" s="2471"/>
      <c r="AG95" s="2471"/>
      <c r="AH95" s="2471"/>
      <c r="AI95" s="2471"/>
      <c r="AJ95" s="2472"/>
    </row>
    <row r="96" spans="2:39" ht="36" customHeight="1" thickBot="1" x14ac:dyDescent="0.3">
      <c r="B96" s="2355" t="s">
        <v>641</v>
      </c>
      <c r="C96" s="2356"/>
      <c r="D96" s="2357"/>
      <c r="E96" s="2367" t="s">
        <v>2162</v>
      </c>
      <c r="F96" s="2368"/>
      <c r="G96" s="2368"/>
      <c r="H96" s="2368"/>
      <c r="I96" s="2368"/>
      <c r="J96" s="2368"/>
      <c r="K96" s="2368"/>
      <c r="L96" s="2368"/>
      <c r="M96" s="2368"/>
      <c r="N96" s="2368"/>
      <c r="O96" s="2369"/>
      <c r="S96" s="2349" t="s">
        <v>2161</v>
      </c>
      <c r="T96" s="2350"/>
      <c r="U96" s="2350"/>
      <c r="V96" s="2350"/>
      <c r="W96" s="2350"/>
      <c r="X96" s="2350"/>
      <c r="Y96" s="2350"/>
      <c r="Z96" s="2351"/>
      <c r="AA96" s="2470" t="s">
        <v>2177</v>
      </c>
      <c r="AB96" s="2471"/>
      <c r="AC96" s="2471"/>
      <c r="AD96" s="2471"/>
      <c r="AE96" s="2471"/>
      <c r="AF96" s="2471"/>
      <c r="AG96" s="2471"/>
      <c r="AH96" s="2471"/>
      <c r="AI96" s="2471"/>
      <c r="AJ96" s="2472"/>
    </row>
    <row r="97" spans="2:36" ht="36" customHeight="1" thickBot="1" x14ac:dyDescent="0.3">
      <c r="B97" s="2358"/>
      <c r="C97" s="2359"/>
      <c r="D97" s="2360"/>
      <c r="E97" s="1505" t="s">
        <v>752</v>
      </c>
      <c r="F97" s="1506"/>
      <c r="G97" s="1506"/>
      <c r="H97" s="1506"/>
      <c r="I97" s="1506"/>
      <c r="J97" s="1484" t="s">
        <v>343</v>
      </c>
      <c r="K97" s="1484"/>
      <c r="L97" s="1484"/>
      <c r="M97" s="1484"/>
      <c r="N97" s="1484"/>
      <c r="O97" s="1485"/>
      <c r="S97" s="2349" t="s">
        <v>343</v>
      </c>
      <c r="T97" s="2350"/>
      <c r="U97" s="2350"/>
      <c r="V97" s="2350"/>
      <c r="W97" s="2350"/>
      <c r="X97" s="2350"/>
      <c r="Y97" s="2350"/>
      <c r="Z97" s="2351"/>
      <c r="AA97" s="2470" t="s">
        <v>2181</v>
      </c>
      <c r="AB97" s="2471"/>
      <c r="AC97" s="2471"/>
      <c r="AD97" s="2471"/>
      <c r="AE97" s="2471"/>
      <c r="AF97" s="2471"/>
      <c r="AG97" s="2471"/>
      <c r="AH97" s="2471"/>
      <c r="AI97" s="2471"/>
      <c r="AJ97" s="2472"/>
    </row>
    <row r="98" spans="2:36" ht="36" customHeight="1" thickBot="1" x14ac:dyDescent="0.3">
      <c r="B98" s="2358"/>
      <c r="C98" s="2359"/>
      <c r="D98" s="2360"/>
      <c r="E98" s="1527" t="s">
        <v>2443</v>
      </c>
      <c r="F98" s="1391"/>
      <c r="G98" s="1391"/>
      <c r="H98" s="1391"/>
      <c r="I98" s="1391"/>
      <c r="J98" s="1391" t="s">
        <v>2337</v>
      </c>
      <c r="K98" s="1391"/>
      <c r="L98" s="1391"/>
      <c r="M98" s="1391"/>
      <c r="N98" s="1391"/>
      <c r="O98" s="2325"/>
      <c r="S98" s="2349" t="s">
        <v>4053</v>
      </c>
      <c r="T98" s="2350"/>
      <c r="U98" s="2350"/>
      <c r="V98" s="2350"/>
      <c r="W98" s="2350"/>
      <c r="X98" s="2350"/>
      <c r="Y98" s="2350"/>
      <c r="Z98" s="2350"/>
      <c r="AA98" s="2470" t="s">
        <v>4067</v>
      </c>
      <c r="AB98" s="2471"/>
      <c r="AC98" s="2471"/>
      <c r="AD98" s="2471"/>
      <c r="AE98" s="2471"/>
      <c r="AF98" s="2471"/>
      <c r="AG98" s="2471"/>
      <c r="AH98" s="2471"/>
      <c r="AI98" s="2471"/>
      <c r="AJ98" s="2472"/>
    </row>
    <row r="99" spans="2:36" ht="35.25" customHeight="1" thickBot="1" x14ac:dyDescent="0.3">
      <c r="B99" s="2358"/>
      <c r="C99" s="2359"/>
      <c r="D99" s="2360"/>
      <c r="E99" s="2365" t="s">
        <v>1649</v>
      </c>
      <c r="F99" s="1844"/>
      <c r="G99" s="1844"/>
      <c r="H99" s="1844"/>
      <c r="I99" s="1844"/>
      <c r="J99" s="1404" t="s">
        <v>1783</v>
      </c>
      <c r="K99" s="1404"/>
      <c r="L99" s="1404"/>
      <c r="M99" s="1404"/>
      <c r="N99" s="1404"/>
      <c r="O99" s="2477"/>
      <c r="S99" s="2254" t="s">
        <v>2166</v>
      </c>
      <c r="T99" s="2255"/>
      <c r="U99" s="2255"/>
      <c r="V99" s="2255"/>
      <c r="W99" s="2255"/>
      <c r="X99" s="2255"/>
      <c r="Y99" s="2255"/>
      <c r="Z99" s="2256"/>
      <c r="AA99" s="2302" t="s">
        <v>2338</v>
      </c>
      <c r="AB99" s="2303"/>
      <c r="AC99" s="2303"/>
      <c r="AD99" s="2303"/>
      <c r="AE99" s="2303"/>
      <c r="AF99" s="2303"/>
      <c r="AG99" s="2303"/>
      <c r="AH99" s="2303"/>
      <c r="AI99" s="2303"/>
      <c r="AJ99" s="2304"/>
    </row>
    <row r="100" spans="2:36" ht="41.25" customHeight="1" thickBot="1" x14ac:dyDescent="0.3">
      <c r="B100" s="2358"/>
      <c r="C100" s="2359"/>
      <c r="D100" s="2360"/>
      <c r="E100" s="2366" t="s">
        <v>1637</v>
      </c>
      <c r="F100" s="2029"/>
      <c r="G100" s="2029"/>
      <c r="H100" s="2029"/>
      <c r="I100" s="2029"/>
      <c r="J100" s="1897"/>
      <c r="K100" s="1897"/>
      <c r="L100" s="1897"/>
      <c r="M100" s="1897"/>
      <c r="N100" s="1897"/>
      <c r="O100" s="1441"/>
      <c r="S100" s="2254" t="s">
        <v>2167</v>
      </c>
      <c r="T100" s="2255"/>
      <c r="U100" s="2255"/>
      <c r="V100" s="2255"/>
      <c r="W100" s="2255"/>
      <c r="X100" s="2255"/>
      <c r="Y100" s="2255"/>
      <c r="Z100" s="2256"/>
      <c r="AA100" s="2302" t="s">
        <v>2338</v>
      </c>
      <c r="AB100" s="2303"/>
      <c r="AC100" s="2303"/>
      <c r="AD100" s="2303"/>
      <c r="AE100" s="2303"/>
      <c r="AF100" s="2303"/>
      <c r="AG100" s="2303"/>
      <c r="AH100" s="2303"/>
      <c r="AI100" s="2303"/>
      <c r="AJ100" s="2304"/>
    </row>
    <row r="101" spans="2:36" ht="36.75" customHeight="1" thickBot="1" x14ac:dyDescent="0.3">
      <c r="B101" s="2358"/>
      <c r="C101" s="2359"/>
      <c r="D101" s="2361"/>
      <c r="E101" s="2329" t="s">
        <v>2163</v>
      </c>
      <c r="F101" s="2330"/>
      <c r="G101" s="2330"/>
      <c r="H101" s="2330"/>
      <c r="I101" s="2330"/>
      <c r="J101" s="2330"/>
      <c r="K101" s="2330"/>
      <c r="L101" s="2330"/>
      <c r="M101" s="2330"/>
      <c r="N101" s="2330"/>
      <c r="O101" s="2331"/>
      <c r="S101" s="2254" t="s">
        <v>4056</v>
      </c>
      <c r="T101" s="2255"/>
      <c r="U101" s="2255"/>
      <c r="V101" s="2255"/>
      <c r="W101" s="2255"/>
      <c r="X101" s="2255"/>
      <c r="Y101" s="2255"/>
      <c r="Z101" s="2256"/>
      <c r="AA101" s="2302" t="s">
        <v>2338</v>
      </c>
      <c r="AB101" s="2303"/>
      <c r="AC101" s="2303"/>
      <c r="AD101" s="2303"/>
      <c r="AE101" s="2303"/>
      <c r="AF101" s="2303"/>
      <c r="AG101" s="2303"/>
      <c r="AH101" s="2303"/>
      <c r="AI101" s="2303"/>
      <c r="AJ101" s="2304"/>
    </row>
    <row r="102" spans="2:36" ht="57.75" customHeight="1" thickBot="1" x14ac:dyDescent="0.3">
      <c r="B102" s="2358"/>
      <c r="C102" s="2359"/>
      <c r="D102" s="2361"/>
      <c r="E102" s="1505" t="s">
        <v>752</v>
      </c>
      <c r="F102" s="1506"/>
      <c r="G102" s="1506"/>
      <c r="H102" s="1506"/>
      <c r="I102" s="1506"/>
      <c r="J102" s="1484" t="s">
        <v>343</v>
      </c>
      <c r="K102" s="1484"/>
      <c r="L102" s="1484"/>
      <c r="M102" s="1484"/>
      <c r="N102" s="1484"/>
      <c r="O102" s="1485"/>
      <c r="S102" s="2254" t="s">
        <v>4057</v>
      </c>
      <c r="T102" s="2255"/>
      <c r="U102" s="2255"/>
      <c r="V102" s="2255"/>
      <c r="W102" s="2255"/>
      <c r="X102" s="2255"/>
      <c r="Y102" s="2255"/>
      <c r="Z102" s="2256"/>
      <c r="AA102" s="2302" t="s">
        <v>2338</v>
      </c>
      <c r="AB102" s="2303"/>
      <c r="AC102" s="2303"/>
      <c r="AD102" s="2303"/>
      <c r="AE102" s="2303"/>
      <c r="AF102" s="2303"/>
      <c r="AG102" s="2303"/>
      <c r="AH102" s="2303"/>
      <c r="AI102" s="2303"/>
      <c r="AJ102" s="2304"/>
    </row>
    <row r="103" spans="2:36" ht="37.5" customHeight="1" thickBot="1" x14ac:dyDescent="0.3">
      <c r="B103" s="2358"/>
      <c r="C103" s="2359"/>
      <c r="D103" s="2361"/>
      <c r="E103" s="1527" t="s">
        <v>2443</v>
      </c>
      <c r="F103" s="1391"/>
      <c r="G103" s="1391"/>
      <c r="H103" s="1391"/>
      <c r="I103" s="1391"/>
      <c r="J103" s="1391" t="s">
        <v>2337</v>
      </c>
      <c r="K103" s="1391"/>
      <c r="L103" s="1391"/>
      <c r="M103" s="1391"/>
      <c r="N103" s="1391"/>
      <c r="O103" s="2325"/>
      <c r="S103" s="2254" t="s">
        <v>4058</v>
      </c>
      <c r="T103" s="2255"/>
      <c r="U103" s="2255"/>
      <c r="V103" s="2255"/>
      <c r="W103" s="2255"/>
      <c r="X103" s="2255"/>
      <c r="Y103" s="2255"/>
      <c r="Z103" s="2255"/>
      <c r="AA103" s="2302" t="s">
        <v>2338</v>
      </c>
      <c r="AB103" s="2303"/>
      <c r="AC103" s="2303"/>
      <c r="AD103" s="2303"/>
      <c r="AE103" s="2303"/>
      <c r="AF103" s="2303"/>
      <c r="AG103" s="2303"/>
      <c r="AH103" s="2303"/>
      <c r="AI103" s="2303"/>
      <c r="AJ103" s="2304"/>
    </row>
    <row r="104" spans="2:36" ht="35.1" customHeight="1" thickBot="1" x14ac:dyDescent="0.3">
      <c r="B104" s="2358"/>
      <c r="C104" s="2359"/>
      <c r="D104" s="2361"/>
      <c r="E104" s="1527" t="s">
        <v>450</v>
      </c>
      <c r="F104" s="1391"/>
      <c r="G104" s="1391"/>
      <c r="H104" s="1391"/>
      <c r="I104" s="1391"/>
      <c r="J104" s="1391" t="s">
        <v>8</v>
      </c>
      <c r="K104" s="1391"/>
      <c r="L104" s="1391"/>
      <c r="M104" s="1391"/>
      <c r="N104" s="1391"/>
      <c r="O104" s="2325"/>
    </row>
    <row r="105" spans="2:36" ht="37.5" customHeight="1" thickBot="1" x14ac:dyDescent="0.3">
      <c r="B105" s="2358"/>
      <c r="C105" s="2359"/>
      <c r="D105" s="2361"/>
      <c r="E105" s="1527" t="s">
        <v>1649</v>
      </c>
      <c r="F105" s="1391"/>
      <c r="G105" s="1391"/>
      <c r="H105" s="1391"/>
      <c r="I105" s="1391"/>
      <c r="J105" s="1896" t="s">
        <v>1741</v>
      </c>
      <c r="K105" s="1896"/>
      <c r="L105" s="1896"/>
      <c r="M105" s="1896"/>
      <c r="N105" s="1896"/>
      <c r="O105" s="1440"/>
      <c r="S105" s="1472" t="s">
        <v>1984</v>
      </c>
      <c r="T105" s="1473"/>
      <c r="U105" s="1473"/>
      <c r="V105" s="1473"/>
      <c r="W105" s="1473"/>
      <c r="X105" s="1473"/>
      <c r="Y105" s="1473"/>
      <c r="Z105" s="1473"/>
      <c r="AA105" s="1473"/>
      <c r="AB105" s="1473"/>
      <c r="AC105" s="1473"/>
      <c r="AD105" s="1473"/>
      <c r="AE105" s="1473"/>
      <c r="AF105" s="1473"/>
      <c r="AG105" s="1473"/>
      <c r="AH105" s="1473"/>
      <c r="AI105" s="1473"/>
      <c r="AJ105" s="1474"/>
    </row>
    <row r="106" spans="2:36" ht="54.75" customHeight="1" thickBot="1" x14ac:dyDescent="0.3">
      <c r="B106" s="2358"/>
      <c r="C106" s="2359"/>
      <c r="D106" s="2361"/>
      <c r="E106" s="2366" t="s">
        <v>450</v>
      </c>
      <c r="F106" s="2029"/>
      <c r="G106" s="2029"/>
      <c r="H106" s="2029"/>
      <c r="I106" s="2029"/>
      <c r="J106" s="1897"/>
      <c r="K106" s="1897"/>
      <c r="L106" s="1897"/>
      <c r="M106" s="1897"/>
      <c r="N106" s="1897"/>
      <c r="O106" s="1441"/>
      <c r="S106" s="2285" t="s">
        <v>1070</v>
      </c>
      <c r="T106" s="2286"/>
      <c r="U106" s="2286"/>
      <c r="V106" s="2286"/>
      <c r="W106" s="2286"/>
      <c r="X106" s="2286"/>
      <c r="Y106" s="2287"/>
      <c r="Z106" s="2287"/>
      <c r="AA106" s="2287" t="s">
        <v>1062</v>
      </c>
      <c r="AB106" s="2287"/>
      <c r="AC106" s="2287"/>
      <c r="AD106" s="2287"/>
      <c r="AE106" s="2287"/>
      <c r="AF106" s="2288" t="s">
        <v>1391</v>
      </c>
      <c r="AG106" s="1479"/>
      <c r="AH106" s="1479"/>
      <c r="AI106" s="1479"/>
      <c r="AJ106" s="1480"/>
    </row>
    <row r="107" spans="2:36" ht="53.25" customHeight="1" thickBot="1" x14ac:dyDescent="0.3">
      <c r="B107" s="2358"/>
      <c r="C107" s="2359"/>
      <c r="D107" s="2361"/>
      <c r="E107" s="2329" t="s">
        <v>2163</v>
      </c>
      <c r="F107" s="2330"/>
      <c r="G107" s="2330"/>
      <c r="H107" s="2330"/>
      <c r="I107" s="2330"/>
      <c r="J107" s="2330"/>
      <c r="K107" s="2330"/>
      <c r="L107" s="2330"/>
      <c r="M107" s="2330"/>
      <c r="N107" s="2330"/>
      <c r="O107" s="2331"/>
      <c r="S107" s="2289" t="s">
        <v>641</v>
      </c>
      <c r="T107" s="2290"/>
      <c r="U107" s="2290"/>
      <c r="V107" s="2290"/>
      <c r="W107" s="2290"/>
      <c r="X107" s="2290"/>
      <c r="Y107" s="2291"/>
      <c r="Z107" s="2291"/>
      <c r="AA107" s="2518" t="s">
        <v>1945</v>
      </c>
      <c r="AB107" s="2519"/>
      <c r="AC107" s="2519"/>
      <c r="AD107" s="2519"/>
      <c r="AE107" s="2519"/>
      <c r="AF107" s="2519"/>
      <c r="AG107" s="2519"/>
      <c r="AH107" s="2519"/>
      <c r="AI107" s="2519"/>
      <c r="AJ107" s="2520"/>
    </row>
    <row r="108" spans="2:36" ht="35.25" customHeight="1" x14ac:dyDescent="0.25">
      <c r="B108" s="2358"/>
      <c r="C108" s="2359"/>
      <c r="D108" s="2361"/>
      <c r="E108" s="1505" t="s">
        <v>752</v>
      </c>
      <c r="F108" s="1506"/>
      <c r="G108" s="1506"/>
      <c r="H108" s="1506"/>
      <c r="I108" s="1506"/>
      <c r="J108" s="1484" t="s">
        <v>343</v>
      </c>
      <c r="K108" s="1484"/>
      <c r="L108" s="1484"/>
      <c r="M108" s="1484"/>
      <c r="N108" s="1484"/>
      <c r="O108" s="1485"/>
      <c r="S108" s="1433"/>
      <c r="T108" s="2292"/>
      <c r="U108" s="2292"/>
      <c r="V108" s="2292"/>
      <c r="W108" s="2292"/>
      <c r="X108" s="2292"/>
      <c r="Y108" s="2293"/>
      <c r="Z108" s="2293"/>
      <c r="AA108" s="2379" t="s">
        <v>4039</v>
      </c>
      <c r="AB108" s="2380"/>
      <c r="AC108" s="2380"/>
      <c r="AD108" s="2380"/>
      <c r="AE108" s="2380"/>
      <c r="AF108" s="2380"/>
      <c r="AG108" s="2380"/>
      <c r="AH108" s="2380"/>
      <c r="AI108" s="2380"/>
      <c r="AJ108" s="2381"/>
    </row>
    <row r="109" spans="2:36" ht="37.5" customHeight="1" thickBot="1" x14ac:dyDescent="0.3">
      <c r="B109" s="2358"/>
      <c r="C109" s="2359"/>
      <c r="D109" s="2361"/>
      <c r="E109" s="1527" t="s">
        <v>2443</v>
      </c>
      <c r="F109" s="1391"/>
      <c r="G109" s="1391"/>
      <c r="H109" s="1391"/>
      <c r="I109" s="1391"/>
      <c r="J109" s="1391" t="s">
        <v>2337</v>
      </c>
      <c r="K109" s="1391"/>
      <c r="L109" s="1391"/>
      <c r="M109" s="1391"/>
      <c r="N109" s="1391"/>
      <c r="O109" s="2325"/>
      <c r="S109" s="1434"/>
      <c r="T109" s="2294"/>
      <c r="U109" s="2294"/>
      <c r="V109" s="2294"/>
      <c r="W109" s="2294"/>
      <c r="X109" s="2294"/>
      <c r="Y109" s="2295"/>
      <c r="Z109" s="2295"/>
      <c r="AA109" s="702"/>
      <c r="AB109" s="1737" t="s">
        <v>1980</v>
      </c>
      <c r="AC109" s="1737"/>
      <c r="AD109" s="1737"/>
      <c r="AE109" s="1737"/>
      <c r="AF109" s="2547" t="s">
        <v>1974</v>
      </c>
      <c r="AG109" s="2548"/>
      <c r="AH109" s="2548"/>
      <c r="AI109" s="2548"/>
      <c r="AJ109" s="2549"/>
    </row>
    <row r="110" spans="2:36" ht="37.5" customHeight="1" thickBot="1" x14ac:dyDescent="0.3">
      <c r="B110" s="2358"/>
      <c r="C110" s="2359"/>
      <c r="D110" s="2361"/>
      <c r="E110" s="1527" t="s">
        <v>450</v>
      </c>
      <c r="F110" s="1391"/>
      <c r="G110" s="1391"/>
      <c r="H110" s="1391"/>
      <c r="I110" s="1391"/>
      <c r="J110" s="1391" t="s">
        <v>800</v>
      </c>
      <c r="K110" s="1391"/>
      <c r="L110" s="1391"/>
      <c r="M110" s="1391"/>
      <c r="N110" s="1391"/>
      <c r="O110" s="2325"/>
      <c r="S110" s="2259" t="s">
        <v>652</v>
      </c>
      <c r="T110" s="2260"/>
      <c r="U110" s="2260"/>
      <c r="V110" s="2260"/>
      <c r="W110" s="2260"/>
      <c r="X110" s="2260"/>
      <c r="Y110" s="2260"/>
      <c r="Z110" s="2260"/>
      <c r="AA110" s="2302" t="s">
        <v>2169</v>
      </c>
      <c r="AB110" s="2303"/>
      <c r="AC110" s="2303"/>
      <c r="AD110" s="2303"/>
      <c r="AE110" s="2303"/>
      <c r="AF110" s="2303"/>
      <c r="AG110" s="2303"/>
      <c r="AH110" s="2303"/>
      <c r="AI110" s="2303"/>
      <c r="AJ110" s="2304"/>
    </row>
    <row r="111" spans="2:36" ht="52.5" customHeight="1" thickBot="1" x14ac:dyDescent="0.3">
      <c r="B111" s="2358"/>
      <c r="C111" s="2359"/>
      <c r="D111" s="2361"/>
      <c r="E111" s="1527" t="s">
        <v>509</v>
      </c>
      <c r="F111" s="2550"/>
      <c r="G111" s="2550"/>
      <c r="H111" s="2550"/>
      <c r="I111" s="2550"/>
      <c r="J111" s="1391" t="s">
        <v>8</v>
      </c>
      <c r="K111" s="1391"/>
      <c r="L111" s="1391"/>
      <c r="M111" s="1391"/>
      <c r="N111" s="1391"/>
      <c r="O111" s="2325"/>
      <c r="P111" s="2593" t="s">
        <v>1639</v>
      </c>
      <c r="Q111" s="2594"/>
      <c r="S111" s="2259" t="s">
        <v>2161</v>
      </c>
      <c r="T111" s="2260"/>
      <c r="U111" s="2260"/>
      <c r="V111" s="2260"/>
      <c r="W111" s="2260"/>
      <c r="X111" s="2260"/>
      <c r="Y111" s="2260"/>
      <c r="Z111" s="2260"/>
      <c r="AA111" s="2302" t="s">
        <v>2169</v>
      </c>
      <c r="AB111" s="2303"/>
      <c r="AC111" s="2303"/>
      <c r="AD111" s="2303"/>
      <c r="AE111" s="2303"/>
      <c r="AF111" s="2303"/>
      <c r="AG111" s="2303"/>
      <c r="AH111" s="2303"/>
      <c r="AI111" s="2303"/>
      <c r="AJ111" s="2304"/>
    </row>
    <row r="112" spans="2:36" ht="35.1" customHeight="1" thickBot="1" x14ac:dyDescent="0.3">
      <c r="B112" s="2358"/>
      <c r="C112" s="2359"/>
      <c r="D112" s="2361"/>
      <c r="E112" s="1527" t="s">
        <v>496</v>
      </c>
      <c r="F112" s="1391"/>
      <c r="G112" s="1391"/>
      <c r="H112" s="1391"/>
      <c r="I112" s="1391"/>
      <c r="J112" s="1391" t="s">
        <v>919</v>
      </c>
      <c r="K112" s="1391"/>
      <c r="L112" s="1391"/>
      <c r="M112" s="1391"/>
      <c r="N112" s="1391"/>
      <c r="O112" s="2325"/>
      <c r="P112" s="2595"/>
      <c r="Q112" s="2596"/>
      <c r="S112" s="2259" t="s">
        <v>343</v>
      </c>
      <c r="T112" s="2260"/>
      <c r="U112" s="2260"/>
      <c r="V112" s="2260"/>
      <c r="W112" s="2260"/>
      <c r="X112" s="2260"/>
      <c r="Y112" s="2260"/>
      <c r="Z112" s="2260"/>
      <c r="AA112" s="2302" t="s">
        <v>2169</v>
      </c>
      <c r="AB112" s="2303"/>
      <c r="AC112" s="2303"/>
      <c r="AD112" s="2303"/>
      <c r="AE112" s="2303"/>
      <c r="AF112" s="2303"/>
      <c r="AG112" s="2303"/>
      <c r="AH112" s="2303"/>
      <c r="AI112" s="2303"/>
      <c r="AJ112" s="2304"/>
    </row>
    <row r="113" spans="2:36" ht="35.1" customHeight="1" thickBot="1" x14ac:dyDescent="0.3">
      <c r="B113" s="2358"/>
      <c r="C113" s="2359"/>
      <c r="D113" s="2361"/>
      <c r="E113" s="2585" t="s">
        <v>1649</v>
      </c>
      <c r="F113" s="2586"/>
      <c r="G113" s="2586"/>
      <c r="H113" s="2586"/>
      <c r="I113" s="1392"/>
      <c r="J113" s="2587" t="s">
        <v>1742</v>
      </c>
      <c r="K113" s="2588"/>
      <c r="L113" s="2588"/>
      <c r="M113" s="2588"/>
      <c r="N113" s="2588"/>
      <c r="O113" s="2589"/>
      <c r="P113" s="2595"/>
      <c r="Q113" s="2596"/>
      <c r="S113" s="2259" t="s">
        <v>4053</v>
      </c>
      <c r="T113" s="2260"/>
      <c r="U113" s="2260"/>
      <c r="V113" s="2260"/>
      <c r="W113" s="2260"/>
      <c r="X113" s="2260"/>
      <c r="Y113" s="2260"/>
      <c r="Z113" s="2260"/>
      <c r="AA113" s="2302" t="s">
        <v>2169</v>
      </c>
      <c r="AB113" s="2303"/>
      <c r="AC113" s="2303"/>
      <c r="AD113" s="2303"/>
      <c r="AE113" s="2303"/>
      <c r="AF113" s="2303"/>
      <c r="AG113" s="2303"/>
      <c r="AH113" s="2303"/>
      <c r="AI113" s="2303"/>
      <c r="AJ113" s="2304"/>
    </row>
    <row r="114" spans="2:36" ht="55.5" customHeight="1" thickBot="1" x14ac:dyDescent="0.3">
      <c r="B114" s="2358"/>
      <c r="C114" s="2359"/>
      <c r="D114" s="2361"/>
      <c r="E114" s="2326" t="s">
        <v>509</v>
      </c>
      <c r="F114" s="2327"/>
      <c r="G114" s="2327"/>
      <c r="H114" s="2327"/>
      <c r="I114" s="2328"/>
      <c r="J114" s="2590"/>
      <c r="K114" s="2591"/>
      <c r="L114" s="2591"/>
      <c r="M114" s="2591"/>
      <c r="N114" s="2591"/>
      <c r="O114" s="2592"/>
      <c r="P114" s="2595"/>
      <c r="Q114" s="2596"/>
      <c r="S114" s="2259" t="s">
        <v>4054</v>
      </c>
      <c r="T114" s="2260"/>
      <c r="U114" s="2260"/>
      <c r="V114" s="2260"/>
      <c r="W114" s="2260"/>
      <c r="X114" s="2260"/>
      <c r="Y114" s="2260"/>
      <c r="Z114" s="2260"/>
      <c r="AA114" s="2543" t="s">
        <v>4068</v>
      </c>
      <c r="AB114" s="2514"/>
      <c r="AC114" s="2514"/>
      <c r="AD114" s="2514"/>
      <c r="AE114" s="2514"/>
      <c r="AF114" s="2514"/>
      <c r="AG114" s="2514"/>
      <c r="AH114" s="2514"/>
      <c r="AI114" s="2514"/>
      <c r="AJ114" s="2515"/>
    </row>
    <row r="115" spans="2:36" ht="35.1" customHeight="1" thickBot="1" x14ac:dyDescent="0.3">
      <c r="B115" s="2358"/>
      <c r="C115" s="2359"/>
      <c r="D115" s="2361"/>
      <c r="E115" s="2329" t="s">
        <v>2163</v>
      </c>
      <c r="F115" s="2330"/>
      <c r="G115" s="2330"/>
      <c r="H115" s="2330"/>
      <c r="I115" s="2330"/>
      <c r="J115" s="2330"/>
      <c r="K115" s="2330"/>
      <c r="L115" s="2330"/>
      <c r="M115" s="2330"/>
      <c r="N115" s="2330"/>
      <c r="O115" s="2331"/>
      <c r="P115" s="1250"/>
      <c r="Q115" s="1251"/>
      <c r="S115" s="2269" t="s">
        <v>2166</v>
      </c>
      <c r="T115" s="2270"/>
      <c r="U115" s="2270"/>
      <c r="V115" s="2270"/>
      <c r="W115" s="2270"/>
      <c r="X115" s="2270"/>
      <c r="Y115" s="2270"/>
      <c r="Z115" s="2271"/>
      <c r="AA115" s="2518" t="s">
        <v>4052</v>
      </c>
      <c r="AB115" s="2519"/>
      <c r="AC115" s="2519"/>
      <c r="AD115" s="2519"/>
      <c r="AE115" s="2519"/>
      <c r="AF115" s="2519"/>
      <c r="AG115" s="2519"/>
      <c r="AH115" s="2519"/>
      <c r="AI115" s="2519"/>
      <c r="AJ115" s="2520"/>
    </row>
    <row r="116" spans="2:36" ht="35.1" customHeight="1" x14ac:dyDescent="0.25">
      <c r="B116" s="2358"/>
      <c r="C116" s="2359"/>
      <c r="D116" s="2361"/>
      <c r="E116" s="1505" t="s">
        <v>752</v>
      </c>
      <c r="F116" s="1506"/>
      <c r="G116" s="1506"/>
      <c r="H116" s="1506"/>
      <c r="I116" s="1506"/>
      <c r="J116" s="1484" t="s">
        <v>343</v>
      </c>
      <c r="K116" s="1484"/>
      <c r="L116" s="1484"/>
      <c r="M116" s="1484"/>
      <c r="N116" s="1484"/>
      <c r="O116" s="1485"/>
      <c r="S116" s="2272"/>
      <c r="T116" s="2273"/>
      <c r="U116" s="2273"/>
      <c r="V116" s="2273"/>
      <c r="W116" s="2273"/>
      <c r="X116" s="2273"/>
      <c r="Y116" s="2273"/>
      <c r="Z116" s="2274"/>
      <c r="AA116" s="2379" t="s">
        <v>4039</v>
      </c>
      <c r="AB116" s="2380"/>
      <c r="AC116" s="2380"/>
      <c r="AD116" s="2380"/>
      <c r="AE116" s="2380"/>
      <c r="AF116" s="2380"/>
      <c r="AG116" s="2380"/>
      <c r="AH116" s="2380"/>
      <c r="AI116" s="2380"/>
      <c r="AJ116" s="2381"/>
    </row>
    <row r="117" spans="2:36" ht="45.75" customHeight="1" thickBot="1" x14ac:dyDescent="0.3">
      <c r="B117" s="2358"/>
      <c r="C117" s="2359"/>
      <c r="D117" s="2361"/>
      <c r="E117" s="1527" t="s">
        <v>2443</v>
      </c>
      <c r="F117" s="1391"/>
      <c r="G117" s="1391"/>
      <c r="H117" s="1391"/>
      <c r="I117" s="1391"/>
      <c r="J117" s="1391" t="s">
        <v>2337</v>
      </c>
      <c r="K117" s="1391"/>
      <c r="L117" s="1391"/>
      <c r="M117" s="1391"/>
      <c r="N117" s="1391"/>
      <c r="O117" s="2325"/>
      <c r="S117" s="2275"/>
      <c r="T117" s="2276"/>
      <c r="U117" s="2276"/>
      <c r="V117" s="2276"/>
      <c r="W117" s="2276"/>
      <c r="X117" s="2276"/>
      <c r="Y117" s="2276"/>
      <c r="Z117" s="2277"/>
      <c r="AA117" s="702"/>
      <c r="AB117" s="1737" t="s">
        <v>1980</v>
      </c>
      <c r="AC117" s="1737"/>
      <c r="AD117" s="1737"/>
      <c r="AE117" s="1737"/>
      <c r="AF117" s="2547" t="s">
        <v>1974</v>
      </c>
      <c r="AG117" s="2548"/>
      <c r="AH117" s="2548"/>
      <c r="AI117" s="2548"/>
      <c r="AJ117" s="2549"/>
    </row>
    <row r="118" spans="2:36" ht="52.5" customHeight="1" thickBot="1" x14ac:dyDescent="0.3">
      <c r="B118" s="2358"/>
      <c r="C118" s="2359"/>
      <c r="D118" s="2361"/>
      <c r="E118" s="1527" t="s">
        <v>450</v>
      </c>
      <c r="F118" s="1391"/>
      <c r="G118" s="1391"/>
      <c r="H118" s="1391"/>
      <c r="I118" s="1391"/>
      <c r="J118" s="1391" t="s">
        <v>800</v>
      </c>
      <c r="K118" s="1391"/>
      <c r="L118" s="1391"/>
      <c r="M118" s="1391"/>
      <c r="N118" s="1391"/>
      <c r="O118" s="2325"/>
      <c r="S118" s="2259" t="s">
        <v>2167</v>
      </c>
      <c r="T118" s="2260"/>
      <c r="U118" s="2260"/>
      <c r="V118" s="2260"/>
      <c r="W118" s="2260"/>
      <c r="X118" s="2260"/>
      <c r="Y118" s="2260"/>
      <c r="Z118" s="2260"/>
      <c r="AA118" s="2302" t="s">
        <v>2338</v>
      </c>
      <c r="AB118" s="2303"/>
      <c r="AC118" s="2303"/>
      <c r="AD118" s="2303"/>
      <c r="AE118" s="2303"/>
      <c r="AF118" s="2303"/>
      <c r="AG118" s="2303"/>
      <c r="AH118" s="2303"/>
      <c r="AI118" s="2303"/>
      <c r="AJ118" s="2304"/>
    </row>
    <row r="119" spans="2:36" ht="36.75" customHeight="1" thickBot="1" x14ac:dyDescent="0.3">
      <c r="B119" s="2358"/>
      <c r="C119" s="2359"/>
      <c r="D119" s="2361"/>
      <c r="E119" s="1527" t="s">
        <v>509</v>
      </c>
      <c r="F119" s="2550"/>
      <c r="G119" s="2550"/>
      <c r="H119" s="2550"/>
      <c r="I119" s="2550"/>
      <c r="J119" s="1391" t="s">
        <v>1740</v>
      </c>
      <c r="K119" s="1391"/>
      <c r="L119" s="1391"/>
      <c r="M119" s="1391"/>
      <c r="N119" s="1391"/>
      <c r="O119" s="2325"/>
      <c r="S119" s="2259" t="s">
        <v>4056</v>
      </c>
      <c r="T119" s="2260"/>
      <c r="U119" s="2260"/>
      <c r="V119" s="2260"/>
      <c r="W119" s="2260"/>
      <c r="X119" s="2260"/>
      <c r="Y119" s="2260"/>
      <c r="Z119" s="2260"/>
      <c r="AA119" s="2302" t="s">
        <v>2338</v>
      </c>
      <c r="AB119" s="2303"/>
      <c r="AC119" s="2303"/>
      <c r="AD119" s="2303"/>
      <c r="AE119" s="2303"/>
      <c r="AF119" s="2303"/>
      <c r="AG119" s="2303"/>
      <c r="AH119" s="2303"/>
      <c r="AI119" s="2303"/>
      <c r="AJ119" s="2304"/>
    </row>
    <row r="120" spans="2:36" ht="36.75" customHeight="1" thickBot="1" x14ac:dyDescent="0.3">
      <c r="B120" s="2358"/>
      <c r="C120" s="2359"/>
      <c r="D120" s="2361"/>
      <c r="E120" s="1527" t="s">
        <v>496</v>
      </c>
      <c r="F120" s="1391"/>
      <c r="G120" s="1391"/>
      <c r="H120" s="1391"/>
      <c r="I120" s="1391"/>
      <c r="J120" s="1391" t="s">
        <v>1638</v>
      </c>
      <c r="K120" s="1391"/>
      <c r="L120" s="1391"/>
      <c r="M120" s="1391"/>
      <c r="N120" s="1391"/>
      <c r="O120" s="2325"/>
      <c r="P120" s="2574" t="s">
        <v>1877</v>
      </c>
      <c r="Q120" s="2575"/>
      <c r="S120" s="2259" t="s">
        <v>4057</v>
      </c>
      <c r="T120" s="2260"/>
      <c r="U120" s="2260"/>
      <c r="V120" s="2260"/>
      <c r="W120" s="2260"/>
      <c r="X120" s="2260"/>
      <c r="Y120" s="2260"/>
      <c r="Z120" s="2260"/>
      <c r="AA120" s="2302" t="s">
        <v>2338</v>
      </c>
      <c r="AB120" s="2303"/>
      <c r="AC120" s="2303"/>
      <c r="AD120" s="2303"/>
      <c r="AE120" s="2303"/>
      <c r="AF120" s="2303"/>
      <c r="AG120" s="2303"/>
      <c r="AH120" s="2303"/>
      <c r="AI120" s="2303"/>
      <c r="AJ120" s="2304"/>
    </row>
    <row r="121" spans="2:36" ht="36" customHeight="1" thickBot="1" x14ac:dyDescent="0.3">
      <c r="B121" s="2358"/>
      <c r="C121" s="2359"/>
      <c r="D121" s="2361"/>
      <c r="E121" s="1527" t="s">
        <v>498</v>
      </c>
      <c r="F121" s="1391"/>
      <c r="G121" s="1391"/>
      <c r="H121" s="1391"/>
      <c r="I121" s="1391"/>
      <c r="J121" s="1391" t="s">
        <v>8</v>
      </c>
      <c r="K121" s="1391"/>
      <c r="L121" s="1391"/>
      <c r="M121" s="1391"/>
      <c r="N121" s="1391"/>
      <c r="O121" s="2325"/>
      <c r="P121" s="2576"/>
      <c r="Q121" s="2577"/>
      <c r="S121" s="2259" t="s">
        <v>4058</v>
      </c>
      <c r="T121" s="2260"/>
      <c r="U121" s="2260"/>
      <c r="V121" s="2260"/>
      <c r="W121" s="2260"/>
      <c r="X121" s="2260"/>
      <c r="Y121" s="2260"/>
      <c r="Z121" s="2260"/>
      <c r="AA121" s="2302" t="s">
        <v>2338</v>
      </c>
      <c r="AB121" s="2303"/>
      <c r="AC121" s="2303"/>
      <c r="AD121" s="2303"/>
      <c r="AE121" s="2303"/>
      <c r="AF121" s="2303"/>
      <c r="AG121" s="2303"/>
      <c r="AH121" s="2303"/>
      <c r="AI121" s="2303"/>
      <c r="AJ121" s="2304"/>
    </row>
    <row r="122" spans="2:36" ht="55.5" customHeight="1" thickBot="1" x14ac:dyDescent="0.3">
      <c r="B122" s="2358"/>
      <c r="C122" s="2359"/>
      <c r="D122" s="2361"/>
      <c r="E122" s="2585" t="s">
        <v>1649</v>
      </c>
      <c r="F122" s="2586"/>
      <c r="G122" s="2586"/>
      <c r="H122" s="2586"/>
      <c r="I122" s="1392"/>
      <c r="J122" s="2587" t="s">
        <v>1743</v>
      </c>
      <c r="K122" s="2588"/>
      <c r="L122" s="2588"/>
      <c r="M122" s="2588"/>
      <c r="N122" s="2588"/>
      <c r="O122" s="2589"/>
      <c r="P122" s="2576"/>
      <c r="Q122" s="2577"/>
    </row>
    <row r="123" spans="2:36" ht="35.1" customHeight="1" thickBot="1" x14ac:dyDescent="0.3">
      <c r="B123" s="2358"/>
      <c r="C123" s="2359"/>
      <c r="D123" s="2361"/>
      <c r="E123" s="2326" t="s">
        <v>1759</v>
      </c>
      <c r="F123" s="2327"/>
      <c r="G123" s="2327"/>
      <c r="H123" s="2327"/>
      <c r="I123" s="2328"/>
      <c r="J123" s="2590"/>
      <c r="K123" s="2591"/>
      <c r="L123" s="2591"/>
      <c r="M123" s="2591"/>
      <c r="N123" s="2591"/>
      <c r="O123" s="2592"/>
      <c r="P123" s="2597"/>
      <c r="Q123" s="2598"/>
      <c r="S123" s="1472" t="s">
        <v>2178</v>
      </c>
      <c r="T123" s="1473"/>
      <c r="U123" s="1473"/>
      <c r="V123" s="1473"/>
      <c r="W123" s="1473"/>
      <c r="X123" s="1473"/>
      <c r="Y123" s="1473"/>
      <c r="Z123" s="1473"/>
      <c r="AA123" s="1473"/>
      <c r="AB123" s="1473"/>
      <c r="AC123" s="1473"/>
      <c r="AD123" s="1473"/>
      <c r="AE123" s="1473"/>
      <c r="AF123" s="1473"/>
      <c r="AG123" s="1473"/>
      <c r="AH123" s="1473"/>
      <c r="AI123" s="1473"/>
      <c r="AJ123" s="1474"/>
    </row>
    <row r="124" spans="2:36" ht="35.1" customHeight="1" thickBot="1" x14ac:dyDescent="0.3">
      <c r="B124" s="2362"/>
      <c r="C124" s="2363"/>
      <c r="D124" s="2364"/>
      <c r="S124" s="2254" t="s">
        <v>641</v>
      </c>
      <c r="T124" s="2255"/>
      <c r="U124" s="2255"/>
      <c r="V124" s="2255"/>
      <c r="W124" s="2255"/>
      <c r="X124" s="2255"/>
      <c r="Y124" s="2255"/>
      <c r="Z124" s="2256"/>
      <c r="AA124" s="2544" t="s">
        <v>1946</v>
      </c>
      <c r="AB124" s="2545"/>
      <c r="AC124" s="2545"/>
      <c r="AD124" s="2545"/>
      <c r="AE124" s="2545"/>
      <c r="AF124" s="2545"/>
      <c r="AG124" s="2545"/>
      <c r="AH124" s="2545"/>
      <c r="AI124" s="2545"/>
      <c r="AJ124" s="2546"/>
    </row>
    <row r="125" spans="2:36" ht="48.75" customHeight="1" thickBot="1" x14ac:dyDescent="0.3">
      <c r="B125" s="2259" t="s">
        <v>652</v>
      </c>
      <c r="C125" s="2260"/>
      <c r="D125" s="2260"/>
      <c r="E125" s="2512" t="s">
        <v>2176</v>
      </c>
      <c r="F125" s="2303"/>
      <c r="G125" s="2303"/>
      <c r="H125" s="2303"/>
      <c r="I125" s="2303"/>
      <c r="J125" s="2303"/>
      <c r="K125" s="2303"/>
      <c r="L125" s="2303"/>
      <c r="M125" s="2303"/>
      <c r="N125" s="2303"/>
      <c r="O125" s="2304"/>
      <c r="S125" s="2254" t="s">
        <v>652</v>
      </c>
      <c r="T125" s="2255"/>
      <c r="U125" s="2255"/>
      <c r="V125" s="2255"/>
      <c r="W125" s="2255"/>
      <c r="X125" s="2255"/>
      <c r="Y125" s="2255"/>
      <c r="Z125" s="2256"/>
      <c r="AA125" s="2544" t="s">
        <v>1947</v>
      </c>
      <c r="AB125" s="2545"/>
      <c r="AC125" s="2545"/>
      <c r="AD125" s="2545"/>
      <c r="AE125" s="2545"/>
      <c r="AF125" s="2545"/>
      <c r="AG125" s="2545"/>
      <c r="AH125" s="2545"/>
      <c r="AI125" s="2545"/>
      <c r="AJ125" s="2546"/>
    </row>
    <row r="126" spans="2:36" ht="62.25" customHeight="1" thickBot="1" x14ac:dyDescent="0.3">
      <c r="B126" s="2259" t="s">
        <v>2161</v>
      </c>
      <c r="C126" s="2260"/>
      <c r="D126" s="2260"/>
      <c r="E126" s="2512" t="s">
        <v>2176</v>
      </c>
      <c r="F126" s="2303"/>
      <c r="G126" s="2303"/>
      <c r="H126" s="2303"/>
      <c r="I126" s="2303"/>
      <c r="J126" s="2303"/>
      <c r="K126" s="2303"/>
      <c r="L126" s="2303"/>
      <c r="M126" s="2303"/>
      <c r="N126" s="2303"/>
      <c r="O126" s="2304"/>
      <c r="S126" s="2254" t="s">
        <v>2161</v>
      </c>
      <c r="T126" s="2255"/>
      <c r="U126" s="2255"/>
      <c r="V126" s="2255"/>
      <c r="W126" s="2255"/>
      <c r="X126" s="2255"/>
      <c r="Y126" s="2255"/>
      <c r="Z126" s="2256"/>
      <c r="AA126" s="2544" t="s">
        <v>2179</v>
      </c>
      <c r="AB126" s="2545"/>
      <c r="AC126" s="2545"/>
      <c r="AD126" s="2545"/>
      <c r="AE126" s="2545"/>
      <c r="AF126" s="2545"/>
      <c r="AG126" s="2545"/>
      <c r="AH126" s="2545"/>
      <c r="AI126" s="2545"/>
      <c r="AJ126" s="2546"/>
    </row>
    <row r="127" spans="2:36" ht="43.5" customHeight="1" thickBot="1" x14ac:dyDescent="0.3">
      <c r="B127" s="2259" t="s">
        <v>343</v>
      </c>
      <c r="C127" s="2260"/>
      <c r="D127" s="2260"/>
      <c r="E127" s="2512" t="s">
        <v>2176</v>
      </c>
      <c r="F127" s="2303"/>
      <c r="G127" s="2303"/>
      <c r="H127" s="2303"/>
      <c r="I127" s="2303"/>
      <c r="J127" s="2303"/>
      <c r="K127" s="2303"/>
      <c r="L127" s="2303"/>
      <c r="M127" s="2303"/>
      <c r="N127" s="2303"/>
      <c r="O127" s="2304"/>
      <c r="S127" s="2254" t="s">
        <v>343</v>
      </c>
      <c r="T127" s="2255"/>
      <c r="U127" s="2255"/>
      <c r="V127" s="2255"/>
      <c r="W127" s="2255"/>
      <c r="X127" s="2255"/>
      <c r="Y127" s="2255"/>
      <c r="Z127" s="2256"/>
      <c r="AA127" s="2544" t="s">
        <v>2180</v>
      </c>
      <c r="AB127" s="2545"/>
      <c r="AC127" s="2545"/>
      <c r="AD127" s="2545"/>
      <c r="AE127" s="2545"/>
      <c r="AF127" s="2545"/>
      <c r="AG127" s="2545"/>
      <c r="AH127" s="2545"/>
      <c r="AI127" s="2545"/>
      <c r="AJ127" s="2546"/>
    </row>
    <row r="128" spans="2:36" ht="43.5" customHeight="1" thickBot="1" x14ac:dyDescent="0.3">
      <c r="B128" s="2259" t="s">
        <v>4053</v>
      </c>
      <c r="C128" s="2260"/>
      <c r="D128" s="2260"/>
      <c r="E128" s="2512" t="s">
        <v>2176</v>
      </c>
      <c r="F128" s="2303"/>
      <c r="G128" s="2303"/>
      <c r="H128" s="2303"/>
      <c r="I128" s="2303"/>
      <c r="J128" s="2303"/>
      <c r="K128" s="2303"/>
      <c r="L128" s="2303"/>
      <c r="M128" s="2303"/>
      <c r="N128" s="2303"/>
      <c r="O128" s="2304"/>
      <c r="S128" s="2254" t="s">
        <v>4053</v>
      </c>
      <c r="T128" s="2255"/>
      <c r="U128" s="2255"/>
      <c r="V128" s="2255"/>
      <c r="W128" s="2255"/>
      <c r="X128" s="2255"/>
      <c r="Y128" s="2255"/>
      <c r="Z128" s="2256"/>
      <c r="AA128" s="2544" t="s">
        <v>4069</v>
      </c>
      <c r="AB128" s="2545"/>
      <c r="AC128" s="2545"/>
      <c r="AD128" s="2545"/>
      <c r="AE128" s="2545"/>
      <c r="AF128" s="2545"/>
      <c r="AG128" s="2545"/>
      <c r="AH128" s="2545"/>
      <c r="AI128" s="2545"/>
      <c r="AJ128" s="2546"/>
    </row>
    <row r="129" spans="2:36" ht="53.25" customHeight="1" thickBot="1" x14ac:dyDescent="0.3">
      <c r="B129" s="2259" t="s">
        <v>4054</v>
      </c>
      <c r="C129" s="2260"/>
      <c r="D129" s="2260"/>
      <c r="E129" s="2513" t="s">
        <v>4066</v>
      </c>
      <c r="F129" s="2514"/>
      <c r="G129" s="2514"/>
      <c r="H129" s="2514"/>
      <c r="I129" s="2514"/>
      <c r="J129" s="2514"/>
      <c r="K129" s="2514"/>
      <c r="L129" s="2514"/>
      <c r="M129" s="2514"/>
      <c r="N129" s="2514"/>
      <c r="O129" s="2515"/>
      <c r="S129" s="2254" t="s">
        <v>2165</v>
      </c>
      <c r="T129" s="2255"/>
      <c r="U129" s="2255"/>
      <c r="V129" s="2255"/>
      <c r="W129" s="2255"/>
      <c r="X129" s="2255"/>
      <c r="Y129" s="2255"/>
      <c r="Z129" s="2256"/>
      <c r="AA129" s="2544" t="s">
        <v>2448</v>
      </c>
      <c r="AB129" s="2545"/>
      <c r="AC129" s="2545"/>
      <c r="AD129" s="2545"/>
      <c r="AE129" s="2545"/>
      <c r="AF129" s="2545"/>
      <c r="AG129" s="2545"/>
      <c r="AH129" s="2545"/>
      <c r="AI129" s="2545"/>
      <c r="AJ129" s="2546"/>
    </row>
    <row r="130" spans="2:36" ht="35.1" customHeight="1" thickBot="1" x14ac:dyDescent="0.3">
      <c r="B130" s="2259" t="s">
        <v>2165</v>
      </c>
      <c r="C130" s="2260"/>
      <c r="D130" s="2348"/>
      <c r="E130" s="2342" t="s">
        <v>2338</v>
      </c>
      <c r="F130" s="2342"/>
      <c r="G130" s="2342"/>
      <c r="H130" s="2342"/>
      <c r="I130" s="2342"/>
      <c r="J130" s="2342"/>
      <c r="K130" s="2342"/>
      <c r="L130" s="2342"/>
      <c r="M130" s="2342"/>
      <c r="N130" s="2342"/>
      <c r="O130" s="2343"/>
      <c r="S130" s="2254" t="s">
        <v>4054</v>
      </c>
      <c r="T130" s="2255"/>
      <c r="U130" s="2255"/>
      <c r="V130" s="2255"/>
      <c r="W130" s="2255"/>
      <c r="X130" s="2255"/>
      <c r="Y130" s="2255"/>
      <c r="Z130" s="2256"/>
      <c r="AA130" s="2302" t="s">
        <v>2338</v>
      </c>
      <c r="AB130" s="2303"/>
      <c r="AC130" s="2303"/>
      <c r="AD130" s="2303"/>
      <c r="AE130" s="2303"/>
      <c r="AF130" s="2303"/>
      <c r="AG130" s="2303"/>
      <c r="AH130" s="2303"/>
      <c r="AI130" s="2303"/>
      <c r="AJ130" s="2304"/>
    </row>
    <row r="131" spans="2:36" ht="35.1" customHeight="1" thickBot="1" x14ac:dyDescent="0.3">
      <c r="B131" s="2259" t="s">
        <v>2166</v>
      </c>
      <c r="C131" s="2260"/>
      <c r="D131" s="2348"/>
      <c r="E131" s="2342" t="s">
        <v>2338</v>
      </c>
      <c r="F131" s="2342"/>
      <c r="G131" s="2342"/>
      <c r="H131" s="2342"/>
      <c r="I131" s="2342"/>
      <c r="J131" s="2342"/>
      <c r="K131" s="2342"/>
      <c r="L131" s="2342"/>
      <c r="M131" s="2342"/>
      <c r="N131" s="2342"/>
      <c r="O131" s="2343"/>
      <c r="S131" s="2254" t="s">
        <v>2166</v>
      </c>
      <c r="T131" s="2255"/>
      <c r="U131" s="2255"/>
      <c r="V131" s="2255"/>
      <c r="W131" s="2255"/>
      <c r="X131" s="2255"/>
      <c r="Y131" s="2255"/>
      <c r="Z131" s="2256"/>
      <c r="AA131" s="2302" t="s">
        <v>2338</v>
      </c>
      <c r="AB131" s="2303"/>
      <c r="AC131" s="2303"/>
      <c r="AD131" s="2303"/>
      <c r="AE131" s="2303"/>
      <c r="AF131" s="2303"/>
      <c r="AG131" s="2303"/>
      <c r="AH131" s="2303"/>
      <c r="AI131" s="2303"/>
      <c r="AJ131" s="2304"/>
    </row>
    <row r="132" spans="2:36" ht="33.75" customHeight="1" thickBot="1" x14ac:dyDescent="0.3">
      <c r="B132" s="2259" t="s">
        <v>2167</v>
      </c>
      <c r="C132" s="2260"/>
      <c r="D132" s="2348"/>
      <c r="E132" s="2342" t="s">
        <v>2338</v>
      </c>
      <c r="F132" s="2342"/>
      <c r="G132" s="2342"/>
      <c r="H132" s="2342"/>
      <c r="I132" s="2342"/>
      <c r="J132" s="2342"/>
      <c r="K132" s="2342"/>
      <c r="L132" s="2342"/>
      <c r="M132" s="2342"/>
      <c r="N132" s="2342"/>
      <c r="O132" s="2343"/>
      <c r="S132" s="2254" t="s">
        <v>2167</v>
      </c>
      <c r="T132" s="2255"/>
      <c r="U132" s="2255"/>
      <c r="V132" s="2255"/>
      <c r="W132" s="2255"/>
      <c r="X132" s="2255"/>
      <c r="Y132" s="2255"/>
      <c r="Z132" s="2256"/>
      <c r="AA132" s="2302" t="s">
        <v>2338</v>
      </c>
      <c r="AB132" s="2303"/>
      <c r="AC132" s="2303"/>
      <c r="AD132" s="2303"/>
      <c r="AE132" s="2303"/>
      <c r="AF132" s="2303"/>
      <c r="AG132" s="2303"/>
      <c r="AH132" s="2303"/>
      <c r="AI132" s="2303"/>
      <c r="AJ132" s="2304"/>
    </row>
    <row r="133" spans="2:36" ht="37.5" customHeight="1" thickBot="1" x14ac:dyDescent="0.3">
      <c r="B133" s="2254" t="s">
        <v>4056</v>
      </c>
      <c r="C133" s="2255"/>
      <c r="D133" s="2256"/>
      <c r="E133" s="2342" t="s">
        <v>2338</v>
      </c>
      <c r="F133" s="2342"/>
      <c r="G133" s="2342"/>
      <c r="H133" s="2342"/>
      <c r="I133" s="2342"/>
      <c r="J133" s="2342"/>
      <c r="K133" s="2342"/>
      <c r="L133" s="2342"/>
      <c r="M133" s="2342"/>
      <c r="N133" s="2342"/>
      <c r="O133" s="2343"/>
      <c r="S133" s="2254" t="s">
        <v>4056</v>
      </c>
      <c r="T133" s="2255"/>
      <c r="U133" s="2255"/>
      <c r="V133" s="2255"/>
      <c r="W133" s="2255"/>
      <c r="X133" s="2255"/>
      <c r="Y133" s="2255"/>
      <c r="Z133" s="2256"/>
      <c r="AA133" s="2302" t="s">
        <v>2338</v>
      </c>
      <c r="AB133" s="2303"/>
      <c r="AC133" s="2303"/>
      <c r="AD133" s="2303"/>
      <c r="AE133" s="2303"/>
      <c r="AF133" s="2303"/>
      <c r="AG133" s="2303"/>
      <c r="AH133" s="2303"/>
      <c r="AI133" s="2303"/>
      <c r="AJ133" s="2304"/>
    </row>
    <row r="134" spans="2:36" ht="37.5" customHeight="1" thickBot="1" x14ac:dyDescent="0.3">
      <c r="B134" s="2254" t="s">
        <v>4057</v>
      </c>
      <c r="C134" s="2255"/>
      <c r="D134" s="2255"/>
      <c r="E134" s="2342" t="s">
        <v>2338</v>
      </c>
      <c r="F134" s="2342"/>
      <c r="G134" s="2342"/>
      <c r="H134" s="2342"/>
      <c r="I134" s="2342"/>
      <c r="J134" s="2342"/>
      <c r="K134" s="2342"/>
      <c r="L134" s="2342"/>
      <c r="M134" s="2342"/>
      <c r="N134" s="2342"/>
      <c r="O134" s="2343"/>
      <c r="S134" s="2254" t="s">
        <v>4057</v>
      </c>
      <c r="T134" s="2255"/>
      <c r="U134" s="2255"/>
      <c r="V134" s="2255"/>
      <c r="W134" s="2255"/>
      <c r="X134" s="2255"/>
      <c r="Y134" s="2255"/>
      <c r="Z134" s="2255"/>
      <c r="AA134" s="2302" t="s">
        <v>2338</v>
      </c>
      <c r="AB134" s="2303"/>
      <c r="AC134" s="2303"/>
      <c r="AD134" s="2303"/>
      <c r="AE134" s="2303"/>
      <c r="AF134" s="2303"/>
      <c r="AG134" s="2303"/>
      <c r="AH134" s="2303"/>
      <c r="AI134" s="2303"/>
      <c r="AJ134" s="2304"/>
    </row>
    <row r="135" spans="2:36" ht="36" customHeight="1" thickBot="1" x14ac:dyDescent="0.3">
      <c r="B135" s="2254" t="s">
        <v>4058</v>
      </c>
      <c r="C135" s="2255"/>
      <c r="D135" s="2255"/>
      <c r="E135" s="2342" t="s">
        <v>2338</v>
      </c>
      <c r="F135" s="2342"/>
      <c r="G135" s="2342"/>
      <c r="H135" s="2342"/>
      <c r="I135" s="2342"/>
      <c r="J135" s="2342"/>
      <c r="K135" s="2342"/>
      <c r="L135" s="2342"/>
      <c r="M135" s="2342"/>
      <c r="N135" s="2342"/>
      <c r="O135" s="2343"/>
      <c r="S135" s="2254" t="s">
        <v>4058</v>
      </c>
      <c r="T135" s="2255"/>
      <c r="U135" s="2255"/>
      <c r="V135" s="2255"/>
      <c r="W135" s="2255"/>
      <c r="X135" s="2255"/>
      <c r="Y135" s="2255"/>
      <c r="Z135" s="2255"/>
      <c r="AA135" s="2302" t="s">
        <v>2338</v>
      </c>
      <c r="AB135" s="2303"/>
      <c r="AC135" s="2303"/>
      <c r="AD135" s="2303"/>
      <c r="AE135" s="2303"/>
      <c r="AF135" s="2303"/>
      <c r="AG135" s="2303"/>
      <c r="AH135" s="2303"/>
      <c r="AI135" s="2303"/>
      <c r="AJ135" s="2304"/>
    </row>
    <row r="136" spans="2:36" ht="36.75" customHeight="1" thickBot="1" x14ac:dyDescent="0.3"/>
    <row r="137" spans="2:36" ht="35.25" customHeight="1" thickBot="1" x14ac:dyDescent="0.3">
      <c r="B137" s="1472" t="s">
        <v>1405</v>
      </c>
      <c r="C137" s="1473"/>
      <c r="D137" s="1473"/>
      <c r="E137" s="1473"/>
      <c r="F137" s="1473"/>
      <c r="G137" s="1473"/>
      <c r="H137" s="1473"/>
      <c r="I137" s="1473"/>
      <c r="J137" s="1473"/>
      <c r="K137" s="1473"/>
      <c r="L137" s="1473"/>
      <c r="M137" s="1473"/>
      <c r="N137" s="1473"/>
      <c r="O137" s="1474"/>
      <c r="S137" s="2264" t="s">
        <v>4036</v>
      </c>
      <c r="T137" s="2265"/>
      <c r="U137" s="2265"/>
      <c r="V137" s="2265"/>
      <c r="W137" s="2265"/>
      <c r="X137" s="2265"/>
      <c r="Y137" s="2265"/>
      <c r="Z137" s="2265"/>
      <c r="AA137" s="2265"/>
      <c r="AB137" s="2265"/>
      <c r="AC137" s="2265"/>
      <c r="AD137" s="2265"/>
      <c r="AE137" s="2265"/>
      <c r="AF137" s="2265"/>
      <c r="AG137" s="2265"/>
      <c r="AH137" s="2265"/>
      <c r="AI137" s="2265"/>
      <c r="AJ137" s="2266"/>
    </row>
    <row r="138" spans="2:36" ht="35.1" customHeight="1" thickBot="1" x14ac:dyDescent="0.3">
      <c r="B138" s="2349" t="s">
        <v>641</v>
      </c>
      <c r="C138" s="2350"/>
      <c r="D138" s="2351"/>
      <c r="E138" s="2352" t="s">
        <v>1736</v>
      </c>
      <c r="F138" s="2353"/>
      <c r="G138" s="2353"/>
      <c r="H138" s="2353"/>
      <c r="I138" s="2353"/>
      <c r="J138" s="2353"/>
      <c r="K138" s="2353"/>
      <c r="L138" s="2353"/>
      <c r="M138" s="2353"/>
      <c r="N138" s="2353"/>
      <c r="O138" s="2354"/>
      <c r="S138" s="2285" t="s">
        <v>4041</v>
      </c>
      <c r="T138" s="2286"/>
      <c r="U138" s="2286"/>
      <c r="V138" s="2286"/>
      <c r="W138" s="2286"/>
      <c r="X138" s="2286"/>
      <c r="Y138" s="2287"/>
      <c r="Z138" s="2287"/>
      <c r="AA138" s="2287" t="s">
        <v>3965</v>
      </c>
      <c r="AB138" s="2287"/>
      <c r="AC138" s="2287"/>
      <c r="AD138" s="2287"/>
      <c r="AE138" s="2287"/>
      <c r="AF138" s="2288" t="s">
        <v>3967</v>
      </c>
      <c r="AG138" s="1479"/>
      <c r="AH138" s="1479"/>
      <c r="AI138" s="1479"/>
      <c r="AJ138" s="1480"/>
    </row>
    <row r="139" spans="2:36" ht="35.1" customHeight="1" thickBot="1" x14ac:dyDescent="0.3">
      <c r="B139" s="2349" t="s">
        <v>652</v>
      </c>
      <c r="C139" s="2350"/>
      <c r="D139" s="2351"/>
      <c r="E139" s="2352" t="s">
        <v>1737</v>
      </c>
      <c r="F139" s="2353"/>
      <c r="G139" s="2353"/>
      <c r="H139" s="2353"/>
      <c r="I139" s="2353"/>
      <c r="J139" s="2353"/>
      <c r="K139" s="2353"/>
      <c r="L139" s="2353"/>
      <c r="M139" s="2353"/>
      <c r="N139" s="2353"/>
      <c r="O139" s="2354"/>
      <c r="S139" s="2289" t="s">
        <v>641</v>
      </c>
      <c r="T139" s="2290"/>
      <c r="U139" s="2290"/>
      <c r="V139" s="2290"/>
      <c r="W139" s="2290"/>
      <c r="X139" s="2290"/>
      <c r="Y139" s="2291"/>
      <c r="Z139" s="2291"/>
      <c r="AA139" s="2278" t="s">
        <v>4038</v>
      </c>
      <c r="AB139" s="2279"/>
      <c r="AC139" s="2279"/>
      <c r="AD139" s="2279"/>
      <c r="AE139" s="2279"/>
      <c r="AF139" s="2279"/>
      <c r="AG139" s="2279"/>
      <c r="AH139" s="2279"/>
      <c r="AI139" s="2279"/>
      <c r="AJ139" s="2280"/>
    </row>
    <row r="140" spans="2:36" ht="35.1" customHeight="1" thickBot="1" x14ac:dyDescent="0.3">
      <c r="B140" s="2349" t="s">
        <v>2161</v>
      </c>
      <c r="C140" s="2350"/>
      <c r="D140" s="2351"/>
      <c r="E140" s="2352" t="s">
        <v>2174</v>
      </c>
      <c r="F140" s="2353"/>
      <c r="G140" s="2353"/>
      <c r="H140" s="2353"/>
      <c r="I140" s="2353"/>
      <c r="J140" s="2353"/>
      <c r="K140" s="2353"/>
      <c r="L140" s="2353"/>
      <c r="M140" s="2353"/>
      <c r="N140" s="2353"/>
      <c r="O140" s="2354"/>
      <c r="S140" s="1433"/>
      <c r="T140" s="2292"/>
      <c r="U140" s="2292"/>
      <c r="V140" s="2292"/>
      <c r="W140" s="2292"/>
      <c r="X140" s="2292"/>
      <c r="Y140" s="2293"/>
      <c r="Z140" s="2293"/>
      <c r="AA140" s="2281" t="s">
        <v>4039</v>
      </c>
      <c r="AB140" s="1581"/>
      <c r="AC140" s="1581"/>
      <c r="AD140" s="1581"/>
      <c r="AE140" s="1581"/>
      <c r="AF140" s="1581"/>
      <c r="AG140" s="1581"/>
      <c r="AH140" s="1581"/>
      <c r="AI140" s="1581"/>
      <c r="AJ140" s="1582"/>
    </row>
    <row r="141" spans="2:36" ht="36" customHeight="1" thickBot="1" x14ac:dyDescent="0.3">
      <c r="B141" s="2349" t="s">
        <v>343</v>
      </c>
      <c r="C141" s="2350"/>
      <c r="D141" s="2351"/>
      <c r="E141" s="2352" t="s">
        <v>2175</v>
      </c>
      <c r="F141" s="2353"/>
      <c r="G141" s="2353"/>
      <c r="H141" s="2353"/>
      <c r="I141" s="2353"/>
      <c r="J141" s="2353"/>
      <c r="K141" s="2353"/>
      <c r="L141" s="2353"/>
      <c r="M141" s="2353"/>
      <c r="N141" s="2353"/>
      <c r="O141" s="2354"/>
      <c r="S141" s="1434"/>
      <c r="T141" s="2294"/>
      <c r="U141" s="2294"/>
      <c r="V141" s="2294"/>
      <c r="W141" s="2294"/>
      <c r="X141" s="2294"/>
      <c r="Y141" s="2295"/>
      <c r="Z141" s="2295"/>
      <c r="AA141" s="1270"/>
      <c r="AB141" s="1737" t="s">
        <v>1980</v>
      </c>
      <c r="AC141" s="1737"/>
      <c r="AD141" s="1737"/>
      <c r="AE141" s="1737"/>
      <c r="AF141" s="2282" t="s">
        <v>4150</v>
      </c>
      <c r="AG141" s="2283"/>
      <c r="AH141" s="2283"/>
      <c r="AI141" s="2283"/>
      <c r="AJ141" s="2284"/>
    </row>
    <row r="142" spans="2:36" ht="35.25" customHeight="1" thickBot="1" x14ac:dyDescent="0.3">
      <c r="B142" s="2349" t="s">
        <v>4053</v>
      </c>
      <c r="C142" s="2350"/>
      <c r="D142" s="2350"/>
      <c r="E142" s="2370" t="s">
        <v>4070</v>
      </c>
      <c r="F142" s="2371"/>
      <c r="G142" s="2371"/>
      <c r="H142" s="2371"/>
      <c r="I142" s="2371"/>
      <c r="J142" s="2371"/>
      <c r="K142" s="2371"/>
      <c r="L142" s="2371"/>
      <c r="M142" s="2371"/>
      <c r="N142" s="2371"/>
      <c r="O142" s="2372"/>
      <c r="S142" s="2259" t="s">
        <v>652</v>
      </c>
      <c r="T142" s="2260"/>
      <c r="U142" s="2260"/>
      <c r="V142" s="2260"/>
      <c r="W142" s="2260"/>
      <c r="X142" s="2260"/>
      <c r="Y142" s="2260"/>
      <c r="Z142" s="2260"/>
      <c r="AA142" s="2261" t="s">
        <v>4040</v>
      </c>
      <c r="AB142" s="2262"/>
      <c r="AC142" s="2262"/>
      <c r="AD142" s="2262"/>
      <c r="AE142" s="2262"/>
      <c r="AF142" s="2262"/>
      <c r="AG142" s="2262"/>
      <c r="AH142" s="2262"/>
      <c r="AI142" s="2262"/>
      <c r="AJ142" s="2263"/>
    </row>
    <row r="143" spans="2:36" ht="39" customHeight="1" thickBot="1" x14ac:dyDescent="0.3">
      <c r="B143" s="2259" t="s">
        <v>2166</v>
      </c>
      <c r="C143" s="2260"/>
      <c r="D143" s="2348"/>
      <c r="E143" s="2342" t="s">
        <v>2338</v>
      </c>
      <c r="F143" s="2342"/>
      <c r="G143" s="2342"/>
      <c r="H143" s="2342"/>
      <c r="I143" s="2342"/>
      <c r="J143" s="2342"/>
      <c r="K143" s="2342"/>
      <c r="L143" s="2342"/>
      <c r="M143" s="2342"/>
      <c r="N143" s="2342"/>
      <c r="O143" s="2343"/>
      <c r="S143" s="2259" t="s">
        <v>2161</v>
      </c>
      <c r="T143" s="2260"/>
      <c r="U143" s="2260"/>
      <c r="V143" s="2260"/>
      <c r="W143" s="2260"/>
      <c r="X143" s="2260"/>
      <c r="Y143" s="2260"/>
      <c r="Z143" s="2260"/>
      <c r="AA143" s="2261" t="s">
        <v>4040</v>
      </c>
      <c r="AB143" s="2262"/>
      <c r="AC143" s="2262"/>
      <c r="AD143" s="2262"/>
      <c r="AE143" s="2262"/>
      <c r="AF143" s="2262"/>
      <c r="AG143" s="2262"/>
      <c r="AH143" s="2262"/>
      <c r="AI143" s="2262"/>
      <c r="AJ143" s="2263"/>
    </row>
    <row r="144" spans="2:36" ht="38.25" customHeight="1" thickBot="1" x14ac:dyDescent="0.3">
      <c r="B144" s="2259" t="s">
        <v>2167</v>
      </c>
      <c r="C144" s="2260"/>
      <c r="D144" s="2348"/>
      <c r="E144" s="2342" t="s">
        <v>2338</v>
      </c>
      <c r="F144" s="2342"/>
      <c r="G144" s="2342"/>
      <c r="H144" s="2342"/>
      <c r="I144" s="2342"/>
      <c r="J144" s="2342"/>
      <c r="K144" s="2342"/>
      <c r="L144" s="2342"/>
      <c r="M144" s="2342"/>
      <c r="N144" s="2342"/>
      <c r="O144" s="2343"/>
      <c r="S144" s="2259" t="s">
        <v>343</v>
      </c>
      <c r="T144" s="2260"/>
      <c r="U144" s="2260"/>
      <c r="V144" s="2260"/>
      <c r="W144" s="2260"/>
      <c r="X144" s="2260"/>
      <c r="Y144" s="2260"/>
      <c r="Z144" s="2260"/>
      <c r="AA144" s="2261" t="s">
        <v>4040</v>
      </c>
      <c r="AB144" s="2262"/>
      <c r="AC144" s="2262"/>
      <c r="AD144" s="2262"/>
      <c r="AE144" s="2262"/>
      <c r="AF144" s="2262"/>
      <c r="AG144" s="2262"/>
      <c r="AH144" s="2262"/>
      <c r="AI144" s="2262"/>
      <c r="AJ144" s="2263"/>
    </row>
    <row r="145" spans="2:36" ht="38.25" customHeight="1" thickBot="1" x14ac:dyDescent="0.3">
      <c r="B145" s="2259" t="s">
        <v>2167</v>
      </c>
      <c r="C145" s="2260"/>
      <c r="D145" s="2348"/>
      <c r="E145" s="2342" t="s">
        <v>2338</v>
      </c>
      <c r="F145" s="2342"/>
      <c r="G145" s="2342"/>
      <c r="H145" s="2342"/>
      <c r="I145" s="2342"/>
      <c r="J145" s="2342"/>
      <c r="K145" s="2342"/>
      <c r="L145" s="2342"/>
      <c r="M145" s="2342"/>
      <c r="N145" s="2342"/>
      <c r="O145" s="2343"/>
      <c r="S145" s="2259" t="s">
        <v>4053</v>
      </c>
      <c r="T145" s="2260"/>
      <c r="U145" s="2260"/>
      <c r="V145" s="2260"/>
      <c r="W145" s="2260"/>
      <c r="X145" s="2260"/>
      <c r="Y145" s="2260"/>
      <c r="Z145" s="2260"/>
      <c r="AA145" s="2261" t="s">
        <v>4040</v>
      </c>
      <c r="AB145" s="2262"/>
      <c r="AC145" s="2262"/>
      <c r="AD145" s="2262"/>
      <c r="AE145" s="2262"/>
      <c r="AF145" s="2262"/>
      <c r="AG145" s="2262"/>
      <c r="AH145" s="2262"/>
      <c r="AI145" s="2262"/>
      <c r="AJ145" s="2263"/>
    </row>
    <row r="146" spans="2:36" ht="42" customHeight="1" thickBot="1" x14ac:dyDescent="0.3">
      <c r="B146" s="2254" t="s">
        <v>4057</v>
      </c>
      <c r="C146" s="2255"/>
      <c r="D146" s="2256"/>
      <c r="E146" s="2342" t="s">
        <v>2338</v>
      </c>
      <c r="F146" s="2342"/>
      <c r="G146" s="2342"/>
      <c r="H146" s="2342"/>
      <c r="I146" s="2342"/>
      <c r="J146" s="2342"/>
      <c r="K146" s="2342"/>
      <c r="L146" s="2342"/>
      <c r="M146" s="2342"/>
      <c r="N146" s="2342"/>
      <c r="O146" s="2343"/>
      <c r="S146" s="2259" t="s">
        <v>4054</v>
      </c>
      <c r="T146" s="2260"/>
      <c r="U146" s="2260"/>
      <c r="V146" s="2260"/>
      <c r="W146" s="2260"/>
      <c r="X146" s="2260"/>
      <c r="Y146" s="2260"/>
      <c r="Z146" s="2260"/>
      <c r="AA146" s="2267" t="s">
        <v>4055</v>
      </c>
      <c r="AB146" s="2260"/>
      <c r="AC146" s="2260"/>
      <c r="AD146" s="2260"/>
      <c r="AE146" s="2260"/>
      <c r="AF146" s="2260"/>
      <c r="AG146" s="2260"/>
      <c r="AH146" s="2260"/>
      <c r="AI146" s="2260"/>
      <c r="AJ146" s="2268"/>
    </row>
    <row r="147" spans="2:36" ht="46.5" customHeight="1" thickBot="1" x14ac:dyDescent="0.3">
      <c r="B147" s="2254" t="s">
        <v>4058</v>
      </c>
      <c r="C147" s="2255"/>
      <c r="D147" s="2255"/>
      <c r="E147" s="2342" t="s">
        <v>2338</v>
      </c>
      <c r="F147" s="2342"/>
      <c r="G147" s="2342"/>
      <c r="H147" s="2342"/>
      <c r="I147" s="2342"/>
      <c r="J147" s="2342"/>
      <c r="K147" s="2342"/>
      <c r="L147" s="2342"/>
      <c r="M147" s="2342"/>
      <c r="N147" s="2342"/>
      <c r="O147" s="2343"/>
      <c r="S147" s="2269" t="s">
        <v>2166</v>
      </c>
      <c r="T147" s="2270"/>
      <c r="U147" s="2270"/>
      <c r="V147" s="2270"/>
      <c r="W147" s="2270"/>
      <c r="X147" s="2270"/>
      <c r="Y147" s="2270"/>
      <c r="Z147" s="2271"/>
      <c r="AA147" s="2278" t="s">
        <v>4052</v>
      </c>
      <c r="AB147" s="2279"/>
      <c r="AC147" s="2279"/>
      <c r="AD147" s="2279"/>
      <c r="AE147" s="2279"/>
      <c r="AF147" s="2279"/>
      <c r="AG147" s="2279"/>
      <c r="AH147" s="2279"/>
      <c r="AI147" s="2279"/>
      <c r="AJ147" s="2280"/>
    </row>
    <row r="148" spans="2:36" ht="39" customHeight="1" x14ac:dyDescent="0.25">
      <c r="S148" s="2272"/>
      <c r="T148" s="2273"/>
      <c r="U148" s="2273"/>
      <c r="V148" s="2273"/>
      <c r="W148" s="2273"/>
      <c r="X148" s="2273"/>
      <c r="Y148" s="2273"/>
      <c r="Z148" s="2274"/>
      <c r="AA148" s="2281" t="s">
        <v>4039</v>
      </c>
      <c r="AB148" s="1581"/>
      <c r="AC148" s="1581"/>
      <c r="AD148" s="1581"/>
      <c r="AE148" s="1581"/>
      <c r="AF148" s="1581"/>
      <c r="AG148" s="1581"/>
      <c r="AH148" s="1581"/>
      <c r="AI148" s="1581"/>
      <c r="AJ148" s="1582"/>
    </row>
    <row r="149" spans="2:36" ht="33" customHeight="1" thickBot="1" x14ac:dyDescent="0.3">
      <c r="S149" s="2275"/>
      <c r="T149" s="2276"/>
      <c r="U149" s="2276"/>
      <c r="V149" s="2276"/>
      <c r="W149" s="2276"/>
      <c r="X149" s="2276"/>
      <c r="Y149" s="2276"/>
      <c r="Z149" s="2277"/>
      <c r="AA149" s="1270"/>
      <c r="AB149" s="1737" t="s">
        <v>1980</v>
      </c>
      <c r="AC149" s="1737"/>
      <c r="AD149" s="1737"/>
      <c r="AE149" s="1737"/>
      <c r="AF149" s="2282" t="s">
        <v>4150</v>
      </c>
      <c r="AG149" s="2283"/>
      <c r="AH149" s="2283"/>
      <c r="AI149" s="2283"/>
      <c r="AJ149" s="2284"/>
    </row>
    <row r="150" spans="2:36" ht="38.25" customHeight="1" thickBot="1" x14ac:dyDescent="0.3">
      <c r="S150" s="2259" t="s">
        <v>2167</v>
      </c>
      <c r="T150" s="2260"/>
      <c r="U150" s="2260"/>
      <c r="V150" s="2260"/>
      <c r="W150" s="2260"/>
      <c r="X150" s="2260"/>
      <c r="Y150" s="2260"/>
      <c r="Z150" s="2260"/>
      <c r="AA150" s="2261" t="s">
        <v>2338</v>
      </c>
      <c r="AB150" s="2262"/>
      <c r="AC150" s="2262"/>
      <c r="AD150" s="2262"/>
      <c r="AE150" s="2262"/>
      <c r="AF150" s="2262"/>
      <c r="AG150" s="2262"/>
      <c r="AH150" s="2262"/>
      <c r="AI150" s="2262"/>
      <c r="AJ150" s="2263"/>
    </row>
    <row r="151" spans="2:36" ht="37.5" customHeight="1" thickBot="1" x14ac:dyDescent="0.3">
      <c r="S151" s="2259" t="s">
        <v>4056</v>
      </c>
      <c r="T151" s="2260"/>
      <c r="U151" s="2260"/>
      <c r="V151" s="2260"/>
      <c r="W151" s="2260"/>
      <c r="X151" s="2260"/>
      <c r="Y151" s="2260"/>
      <c r="Z151" s="2260"/>
      <c r="AA151" s="2261" t="s">
        <v>2338</v>
      </c>
      <c r="AB151" s="2262"/>
      <c r="AC151" s="2262"/>
      <c r="AD151" s="2262"/>
      <c r="AE151" s="2262"/>
      <c r="AF151" s="2262"/>
      <c r="AG151" s="2262"/>
      <c r="AH151" s="2262"/>
      <c r="AI151" s="2262"/>
      <c r="AJ151" s="2263"/>
    </row>
    <row r="152" spans="2:36" ht="34.5" customHeight="1" thickBot="1" x14ac:dyDescent="0.3">
      <c r="S152" s="2259" t="s">
        <v>4057</v>
      </c>
      <c r="T152" s="2260"/>
      <c r="U152" s="2260"/>
      <c r="V152" s="2260"/>
      <c r="W152" s="2260"/>
      <c r="X152" s="2260"/>
      <c r="Y152" s="2260"/>
      <c r="Z152" s="2260"/>
      <c r="AA152" s="2261" t="s">
        <v>2338</v>
      </c>
      <c r="AB152" s="2262"/>
      <c r="AC152" s="2262"/>
      <c r="AD152" s="2262"/>
      <c r="AE152" s="2262"/>
      <c r="AF152" s="2262"/>
      <c r="AG152" s="2262"/>
      <c r="AH152" s="2262"/>
      <c r="AI152" s="2262"/>
      <c r="AJ152" s="2263"/>
    </row>
    <row r="153" spans="2:36" ht="33.75" customHeight="1" thickBot="1" x14ac:dyDescent="0.3">
      <c r="S153" s="2259" t="s">
        <v>4058</v>
      </c>
      <c r="T153" s="2260"/>
      <c r="U153" s="2260"/>
      <c r="V153" s="2260"/>
      <c r="W153" s="2260"/>
      <c r="X153" s="2260"/>
      <c r="Y153" s="2260"/>
      <c r="Z153" s="2260"/>
      <c r="AA153" s="2261" t="s">
        <v>2338</v>
      </c>
      <c r="AB153" s="2262"/>
      <c r="AC153" s="2262"/>
      <c r="AD153" s="2262"/>
      <c r="AE153" s="2262"/>
      <c r="AF153" s="2262"/>
      <c r="AG153" s="2262"/>
      <c r="AH153" s="2262"/>
      <c r="AI153" s="2262"/>
      <c r="AJ153" s="2263"/>
    </row>
    <row r="154" spans="2:36" ht="35.1" customHeight="1" thickBot="1" x14ac:dyDescent="0.3">
      <c r="S154" s="639"/>
      <c r="T154" s="639"/>
      <c r="U154" s="639"/>
      <c r="V154" s="639"/>
      <c r="W154" s="639"/>
      <c r="X154" s="639"/>
      <c r="Y154" s="639"/>
      <c r="Z154" s="639"/>
      <c r="AA154" s="639"/>
      <c r="AB154" s="639"/>
      <c r="AC154" s="639"/>
      <c r="AD154" s="639"/>
      <c r="AE154" s="639"/>
      <c r="AF154" s="639"/>
      <c r="AG154" s="639"/>
      <c r="AH154" s="639"/>
      <c r="AI154" s="639"/>
      <c r="AJ154" s="639"/>
    </row>
    <row r="155" spans="2:36" ht="35.1" customHeight="1" thickBot="1" x14ac:dyDescent="0.3">
      <c r="S155" s="2264" t="s">
        <v>4037</v>
      </c>
      <c r="T155" s="2265"/>
      <c r="U155" s="2265"/>
      <c r="V155" s="2265"/>
      <c r="W155" s="2265"/>
      <c r="X155" s="2265"/>
      <c r="Y155" s="2265"/>
      <c r="Z155" s="2265"/>
      <c r="AA155" s="2265"/>
      <c r="AB155" s="2265"/>
      <c r="AC155" s="2265"/>
      <c r="AD155" s="2265"/>
      <c r="AE155" s="2265"/>
      <c r="AF155" s="2265"/>
      <c r="AG155" s="2265"/>
      <c r="AH155" s="2265"/>
      <c r="AI155" s="2265"/>
      <c r="AJ155" s="2266"/>
    </row>
    <row r="156" spans="2:36" ht="35.1" customHeight="1" thickBot="1" x14ac:dyDescent="0.3">
      <c r="S156" s="2254" t="s">
        <v>641</v>
      </c>
      <c r="T156" s="2255"/>
      <c r="U156" s="2255"/>
      <c r="V156" s="2255"/>
      <c r="W156" s="2255"/>
      <c r="X156" s="2255"/>
      <c r="Y156" s="2255"/>
      <c r="Z156" s="2256"/>
      <c r="AA156" s="2257" t="s">
        <v>4042</v>
      </c>
      <c r="AB156" s="2255"/>
      <c r="AC156" s="2255"/>
      <c r="AD156" s="2255"/>
      <c r="AE156" s="2255"/>
      <c r="AF156" s="2255"/>
      <c r="AG156" s="2255"/>
      <c r="AH156" s="2255"/>
      <c r="AI156" s="2255"/>
      <c r="AJ156" s="2258"/>
    </row>
    <row r="157" spans="2:36" ht="38.25" customHeight="1" thickBot="1" x14ac:dyDescent="0.3">
      <c r="S157" s="2254" t="s">
        <v>652</v>
      </c>
      <c r="T157" s="2255"/>
      <c r="U157" s="2255"/>
      <c r="V157" s="2255"/>
      <c r="W157" s="2255"/>
      <c r="X157" s="2255"/>
      <c r="Y157" s="2255"/>
      <c r="Z157" s="2256"/>
      <c r="AA157" s="2257" t="s">
        <v>4043</v>
      </c>
      <c r="AB157" s="2255"/>
      <c r="AC157" s="2255"/>
      <c r="AD157" s="2255"/>
      <c r="AE157" s="2255"/>
      <c r="AF157" s="2255"/>
      <c r="AG157" s="2255"/>
      <c r="AH157" s="2255"/>
      <c r="AI157" s="2255"/>
      <c r="AJ157" s="2258"/>
    </row>
    <row r="158" spans="2:36" ht="40.5" customHeight="1" thickBot="1" x14ac:dyDescent="0.3">
      <c r="S158" s="2254" t="s">
        <v>2161</v>
      </c>
      <c r="T158" s="2255"/>
      <c r="U158" s="2255"/>
      <c r="V158" s="2255"/>
      <c r="W158" s="2255"/>
      <c r="X158" s="2255"/>
      <c r="Y158" s="2255"/>
      <c r="Z158" s="2256"/>
      <c r="AA158" s="2257" t="s">
        <v>4044</v>
      </c>
      <c r="AB158" s="2255"/>
      <c r="AC158" s="2255"/>
      <c r="AD158" s="2255"/>
      <c r="AE158" s="2255"/>
      <c r="AF158" s="2255"/>
      <c r="AG158" s="2255"/>
      <c r="AH158" s="2255"/>
      <c r="AI158" s="2255"/>
      <c r="AJ158" s="2258"/>
    </row>
    <row r="159" spans="2:36" ht="37.5" customHeight="1" thickBot="1" x14ac:dyDescent="0.3">
      <c r="S159" s="2254" t="s">
        <v>343</v>
      </c>
      <c r="T159" s="2255"/>
      <c r="U159" s="2255"/>
      <c r="V159" s="2255"/>
      <c r="W159" s="2255"/>
      <c r="X159" s="2255"/>
      <c r="Y159" s="2255"/>
      <c r="Z159" s="2256"/>
      <c r="AA159" s="2257" t="s">
        <v>4045</v>
      </c>
      <c r="AB159" s="2255"/>
      <c r="AC159" s="2255"/>
      <c r="AD159" s="2255"/>
      <c r="AE159" s="2255"/>
      <c r="AF159" s="2255"/>
      <c r="AG159" s="2255"/>
      <c r="AH159" s="2255"/>
      <c r="AI159" s="2255"/>
      <c r="AJ159" s="2258"/>
    </row>
    <row r="160" spans="2:36" ht="37.5" customHeight="1" thickBot="1" x14ac:dyDescent="0.3">
      <c r="S160" s="2254" t="s">
        <v>4053</v>
      </c>
      <c r="T160" s="2255"/>
      <c r="U160" s="2255"/>
      <c r="V160" s="2255"/>
      <c r="W160" s="2255"/>
      <c r="X160" s="2255"/>
      <c r="Y160" s="2255"/>
      <c r="Z160" s="2256"/>
      <c r="AA160" s="2257" t="s">
        <v>4059</v>
      </c>
      <c r="AB160" s="2255"/>
      <c r="AC160" s="2255"/>
      <c r="AD160" s="2255"/>
      <c r="AE160" s="2255"/>
      <c r="AF160" s="2255"/>
      <c r="AG160" s="2255"/>
      <c r="AH160" s="2255"/>
      <c r="AI160" s="2255"/>
      <c r="AJ160" s="2258"/>
    </row>
    <row r="161" spans="19:36" ht="35.25" customHeight="1" thickBot="1" x14ac:dyDescent="0.3">
      <c r="S161" s="2254" t="s">
        <v>4054</v>
      </c>
      <c r="T161" s="2255"/>
      <c r="U161" s="2255"/>
      <c r="V161" s="2255"/>
      <c r="W161" s="2255"/>
      <c r="X161" s="2255"/>
      <c r="Y161" s="2255"/>
      <c r="Z161" s="2255"/>
      <c r="AA161" s="2257" t="s">
        <v>4060</v>
      </c>
      <c r="AB161" s="2255"/>
      <c r="AC161" s="2255"/>
      <c r="AD161" s="2255"/>
      <c r="AE161" s="2255"/>
      <c r="AF161" s="2255"/>
      <c r="AG161" s="2255"/>
      <c r="AH161" s="2255"/>
      <c r="AI161" s="2255"/>
      <c r="AJ161" s="2258"/>
    </row>
    <row r="162" spans="19:36" ht="36.75" customHeight="1" thickBot="1" x14ac:dyDescent="0.3">
      <c r="S162" s="2254" t="s">
        <v>2166</v>
      </c>
      <c r="T162" s="2255"/>
      <c r="U162" s="2255"/>
      <c r="V162" s="2255"/>
      <c r="W162" s="2255"/>
      <c r="X162" s="2255"/>
      <c r="Y162" s="2255"/>
      <c r="Z162" s="2256"/>
      <c r="AA162" s="2257" t="s">
        <v>4077</v>
      </c>
      <c r="AB162" s="2255"/>
      <c r="AC162" s="2255"/>
      <c r="AD162" s="2255"/>
      <c r="AE162" s="2255"/>
      <c r="AF162" s="2255"/>
      <c r="AG162" s="2255"/>
      <c r="AH162" s="2255"/>
      <c r="AI162" s="2255"/>
      <c r="AJ162" s="2258"/>
    </row>
    <row r="163" spans="19:36" ht="38.25" customHeight="1" thickBot="1" x14ac:dyDescent="0.3">
      <c r="S163" s="2259" t="s">
        <v>2167</v>
      </c>
      <c r="T163" s="2260"/>
      <c r="U163" s="2260"/>
      <c r="V163" s="2260"/>
      <c r="W163" s="2260"/>
      <c r="X163" s="2260"/>
      <c r="Y163" s="2260"/>
      <c r="Z163" s="2260"/>
      <c r="AA163" s="2261" t="s">
        <v>2338</v>
      </c>
      <c r="AB163" s="2262"/>
      <c r="AC163" s="2262"/>
      <c r="AD163" s="2262"/>
      <c r="AE163" s="2262"/>
      <c r="AF163" s="2262"/>
      <c r="AG163" s="2262"/>
      <c r="AH163" s="2262"/>
      <c r="AI163" s="2262"/>
      <c r="AJ163" s="2263"/>
    </row>
    <row r="164" spans="19:36" ht="35.1" customHeight="1" thickBot="1" x14ac:dyDescent="0.3">
      <c r="S164" s="2259" t="s">
        <v>4056</v>
      </c>
      <c r="T164" s="2260"/>
      <c r="U164" s="2260"/>
      <c r="V164" s="2260"/>
      <c r="W164" s="2260"/>
      <c r="X164" s="2260"/>
      <c r="Y164" s="2260"/>
      <c r="Z164" s="2260"/>
      <c r="AA164" s="2261" t="s">
        <v>2338</v>
      </c>
      <c r="AB164" s="2262"/>
      <c r="AC164" s="2262"/>
      <c r="AD164" s="2262"/>
      <c r="AE164" s="2262"/>
      <c r="AF164" s="2262"/>
      <c r="AG164" s="2262"/>
      <c r="AH164" s="2262"/>
      <c r="AI164" s="2262"/>
      <c r="AJ164" s="2263"/>
    </row>
    <row r="165" spans="19:36" ht="35.1" customHeight="1" thickBot="1" x14ac:dyDescent="0.3">
      <c r="S165" s="2259" t="s">
        <v>4057</v>
      </c>
      <c r="T165" s="2260"/>
      <c r="U165" s="2260"/>
      <c r="V165" s="2260"/>
      <c r="W165" s="2260"/>
      <c r="X165" s="2260"/>
      <c r="Y165" s="2260"/>
      <c r="Z165" s="2260"/>
      <c r="AA165" s="2261" t="s">
        <v>2338</v>
      </c>
      <c r="AB165" s="2262"/>
      <c r="AC165" s="2262"/>
      <c r="AD165" s="2262"/>
      <c r="AE165" s="2262"/>
      <c r="AF165" s="2262"/>
      <c r="AG165" s="2262"/>
      <c r="AH165" s="2262"/>
      <c r="AI165" s="2262"/>
      <c r="AJ165" s="2263"/>
    </row>
    <row r="166" spans="19:36" ht="35.1" customHeight="1" thickBot="1" x14ac:dyDescent="0.3">
      <c r="S166" s="2259" t="s">
        <v>4058</v>
      </c>
      <c r="T166" s="2260"/>
      <c r="U166" s="2260"/>
      <c r="V166" s="2260"/>
      <c r="W166" s="2260"/>
      <c r="X166" s="2260"/>
      <c r="Y166" s="2260"/>
      <c r="Z166" s="2260"/>
      <c r="AA166" s="2261" t="s">
        <v>2338</v>
      </c>
      <c r="AB166" s="2262"/>
      <c r="AC166" s="2262"/>
      <c r="AD166" s="2262"/>
      <c r="AE166" s="2262"/>
      <c r="AF166" s="2262"/>
      <c r="AG166" s="2262"/>
      <c r="AH166" s="2262"/>
      <c r="AI166" s="2262"/>
      <c r="AJ166" s="2263"/>
    </row>
    <row r="167" spans="19:36" ht="35.1" customHeight="1" x14ac:dyDescent="0.25"/>
    <row r="168" spans="19:36" ht="35.1" customHeight="1" x14ac:dyDescent="0.25"/>
    <row r="169" spans="19:36" ht="34.5" customHeight="1" x14ac:dyDescent="0.25"/>
    <row r="170" spans="19:36" ht="36.75" customHeight="1" x14ac:dyDescent="0.25"/>
    <row r="171" spans="19:36" ht="33.950000000000003" customHeight="1" x14ac:dyDescent="0.25"/>
    <row r="172" spans="19:36" ht="33.950000000000003" customHeight="1" x14ac:dyDescent="0.25"/>
    <row r="173" spans="19:36" ht="33.950000000000003" customHeight="1" x14ac:dyDescent="0.25"/>
    <row r="174" spans="19:36" ht="33.950000000000003" customHeight="1" x14ac:dyDescent="0.25"/>
    <row r="175" spans="19:36" ht="33.950000000000003" customHeight="1" x14ac:dyDescent="0.25"/>
    <row r="176" spans="19:36" ht="33.950000000000003" customHeight="1" x14ac:dyDescent="0.25"/>
    <row r="177" ht="33.950000000000003" customHeight="1" x14ac:dyDescent="0.25"/>
    <row r="178" ht="33.950000000000003" customHeight="1" x14ac:dyDescent="0.25"/>
    <row r="179" ht="33.950000000000003" customHeight="1" x14ac:dyDescent="0.25"/>
    <row r="180" ht="33.950000000000003" customHeight="1" x14ac:dyDescent="0.25"/>
    <row r="181" ht="33.950000000000003" customHeight="1" x14ac:dyDescent="0.25"/>
    <row r="182" ht="33.950000000000003" customHeight="1" x14ac:dyDescent="0.25"/>
  </sheetData>
  <sheetProtection algorithmName="SHA-512" hashValue="loHFKcF4wCn3jrLNsvBvt0zYq7xLAxgP60dQVBwV8iM3aASIckMzpalXVYavCrFgGEPmyb+xKudC6JPOaSzL8w==" saltValue="d16ZFC1ff+eQmY5YA3iofg==" spinCount="100000" sheet="1" objects="1" scenarios="1"/>
  <mergeCells count="1154">
    <mergeCell ref="S135:Z135"/>
    <mergeCell ref="AA135:AJ135"/>
    <mergeCell ref="B86:D86"/>
    <mergeCell ref="E86:O86"/>
    <mergeCell ref="B128:D128"/>
    <mergeCell ref="E128:O128"/>
    <mergeCell ref="B134:D134"/>
    <mergeCell ref="E134:O134"/>
    <mergeCell ref="S113:Z113"/>
    <mergeCell ref="AA113:AJ113"/>
    <mergeCell ref="E113:I113"/>
    <mergeCell ref="J113:O114"/>
    <mergeCell ref="P111:Q114"/>
    <mergeCell ref="E122:I122"/>
    <mergeCell ref="J122:O123"/>
    <mergeCell ref="P120:Q123"/>
    <mergeCell ref="S128:Z128"/>
    <mergeCell ref="AA128:AJ128"/>
    <mergeCell ref="S130:Z130"/>
    <mergeCell ref="AA130:AJ130"/>
    <mergeCell ref="S126:Z126"/>
    <mergeCell ref="AA126:AJ126"/>
    <mergeCell ref="S127:Z127"/>
    <mergeCell ref="AA127:AJ127"/>
    <mergeCell ref="B131:D131"/>
    <mergeCell ref="B132:D132"/>
    <mergeCell ref="S110:Z110"/>
    <mergeCell ref="AA110:AJ110"/>
    <mergeCell ref="S111:Z111"/>
    <mergeCell ref="S123:AJ123"/>
    <mergeCell ref="S124:Z124"/>
    <mergeCell ref="AA124:AJ124"/>
    <mergeCell ref="B129:D129"/>
    <mergeCell ref="B130:D130"/>
    <mergeCell ref="S125:Z125"/>
    <mergeCell ref="AA125:AJ125"/>
    <mergeCell ref="S52:Z79"/>
    <mergeCell ref="S83:Z83"/>
    <mergeCell ref="AA83:AJ83"/>
    <mergeCell ref="S87:Z87"/>
    <mergeCell ref="AK67:AL70"/>
    <mergeCell ref="AK75:AM79"/>
    <mergeCell ref="V34:X34"/>
    <mergeCell ref="T35:U35"/>
    <mergeCell ref="V35:X35"/>
    <mergeCell ref="T36:U36"/>
    <mergeCell ref="V36:X36"/>
    <mergeCell ref="T37:U37"/>
    <mergeCell ref="V37:X37"/>
    <mergeCell ref="U48:V48"/>
    <mergeCell ref="W48:X48"/>
    <mergeCell ref="U49:V49"/>
    <mergeCell ref="W49:X49"/>
    <mergeCell ref="AA81:AJ81"/>
    <mergeCell ref="AA82:AJ82"/>
    <mergeCell ref="AA87:AJ87"/>
    <mergeCell ref="J104:O104"/>
    <mergeCell ref="J105:O106"/>
    <mergeCell ref="E107:O107"/>
    <mergeCell ref="J103:O103"/>
    <mergeCell ref="J108:O108"/>
    <mergeCell ref="J110:O110"/>
    <mergeCell ref="J98:O98"/>
    <mergeCell ref="B83:D83"/>
    <mergeCell ref="S95:Z95"/>
    <mergeCell ref="S96:Z96"/>
    <mergeCell ref="S98:Z98"/>
    <mergeCell ref="T5:V5"/>
    <mergeCell ref="T7:U7"/>
    <mergeCell ref="V7:X7"/>
    <mergeCell ref="T9:U9"/>
    <mergeCell ref="V9:X9"/>
    <mergeCell ref="T10:U10"/>
    <mergeCell ref="V10:X10"/>
    <mergeCell ref="V14:X14"/>
    <mergeCell ref="T15:U15"/>
    <mergeCell ref="J65:O65"/>
    <mergeCell ref="J63:O63"/>
    <mergeCell ref="E62:O62"/>
    <mergeCell ref="E56:O56"/>
    <mergeCell ref="B58:O58"/>
    <mergeCell ref="B59:D59"/>
    <mergeCell ref="E59:I59"/>
    <mergeCell ref="S82:Z82"/>
    <mergeCell ref="J59:O59"/>
    <mergeCell ref="B62:D63"/>
    <mergeCell ref="B64:D65"/>
    <mergeCell ref="B70:D70"/>
    <mergeCell ref="B9:I9"/>
    <mergeCell ref="B10:I10"/>
    <mergeCell ref="B75:D75"/>
    <mergeCell ref="J78:O78"/>
    <mergeCell ref="E79:O79"/>
    <mergeCell ref="V22:X22"/>
    <mergeCell ref="B44:O44"/>
    <mergeCell ref="I42:O42"/>
    <mergeCell ref="B3:G3"/>
    <mergeCell ref="B74:D74"/>
    <mergeCell ref="B73:D73"/>
    <mergeCell ref="B72:D72"/>
    <mergeCell ref="E80:I80"/>
    <mergeCell ref="J80:O80"/>
    <mergeCell ref="F81:O81"/>
    <mergeCell ref="B79:D82"/>
    <mergeCell ref="V15:X15"/>
    <mergeCell ref="T16:U16"/>
    <mergeCell ref="V16:X16"/>
    <mergeCell ref="T17:U17"/>
    <mergeCell ref="V17:X17"/>
    <mergeCell ref="T18:U18"/>
    <mergeCell ref="V18:X18"/>
    <mergeCell ref="T19:U19"/>
    <mergeCell ref="AA94:AJ94"/>
    <mergeCell ref="S85:Z85"/>
    <mergeCell ref="AA86:AJ86"/>
    <mergeCell ref="S84:Z84"/>
    <mergeCell ref="AA84:AJ84"/>
    <mergeCell ref="AA85:AJ85"/>
    <mergeCell ref="AA68:AE68"/>
    <mergeCell ref="AF68:AJ68"/>
    <mergeCell ref="AA70:AE70"/>
    <mergeCell ref="AA71:AJ71"/>
    <mergeCell ref="AA72:AE72"/>
    <mergeCell ref="AF72:AJ72"/>
    <mergeCell ref="AA74:AE74"/>
    <mergeCell ref="AF74:AJ74"/>
    <mergeCell ref="AA75:AE75"/>
    <mergeCell ref="AF75:AJ75"/>
    <mergeCell ref="AA112:AJ112"/>
    <mergeCell ref="E89:O89"/>
    <mergeCell ref="AA88:AJ88"/>
    <mergeCell ref="AA89:AJ89"/>
    <mergeCell ref="S93:AJ93"/>
    <mergeCell ref="S94:Z94"/>
    <mergeCell ref="J37:K37"/>
    <mergeCell ref="E103:I103"/>
    <mergeCell ref="AA95:AJ95"/>
    <mergeCell ref="AA96:AJ96"/>
    <mergeCell ref="AA98:AJ98"/>
    <mergeCell ref="S99:Z99"/>
    <mergeCell ref="S100:Z100"/>
    <mergeCell ref="AF106:AJ106"/>
    <mergeCell ref="E109:I109"/>
    <mergeCell ref="J109:O109"/>
    <mergeCell ref="E64:O64"/>
    <mergeCell ref="E65:I65"/>
    <mergeCell ref="E66:O66"/>
    <mergeCell ref="N49:O49"/>
    <mergeCell ref="J48:K48"/>
    <mergeCell ref="L48:M48"/>
    <mergeCell ref="N48:O48"/>
    <mergeCell ref="F49:G49"/>
    <mergeCell ref="J49:K49"/>
    <mergeCell ref="L49:M49"/>
    <mergeCell ref="E67:I67"/>
    <mergeCell ref="J67:O67"/>
    <mergeCell ref="E75:O75"/>
    <mergeCell ref="B77:O77"/>
    <mergeCell ref="B78:D78"/>
    <mergeCell ref="E78:I78"/>
    <mergeCell ref="AA115:AJ115"/>
    <mergeCell ref="S118:Z118"/>
    <mergeCell ref="AA116:AJ116"/>
    <mergeCell ref="AB117:AE117"/>
    <mergeCell ref="AF117:AJ117"/>
    <mergeCell ref="S115:Z117"/>
    <mergeCell ref="AA119:AJ119"/>
    <mergeCell ref="S120:Z120"/>
    <mergeCell ref="AA120:AJ120"/>
    <mergeCell ref="S121:Z121"/>
    <mergeCell ref="BA37:BB37"/>
    <mergeCell ref="CE37:CG37"/>
    <mergeCell ref="E72:O72"/>
    <mergeCell ref="E120:I120"/>
    <mergeCell ref="E108:I108"/>
    <mergeCell ref="E110:I110"/>
    <mergeCell ref="E111:I111"/>
    <mergeCell ref="E112:I112"/>
    <mergeCell ref="E114:I114"/>
    <mergeCell ref="E73:O73"/>
    <mergeCell ref="E74:O74"/>
    <mergeCell ref="E90:O90"/>
    <mergeCell ref="E92:O92"/>
    <mergeCell ref="AA118:AJ118"/>
    <mergeCell ref="S119:Z119"/>
    <mergeCell ref="AA101:AJ101"/>
    <mergeCell ref="AA102:AJ102"/>
    <mergeCell ref="S80:Z80"/>
    <mergeCell ref="AA80:AJ80"/>
    <mergeCell ref="S81:Z81"/>
    <mergeCell ref="AA69:AE69"/>
    <mergeCell ref="E88:O88"/>
    <mergeCell ref="AA121:AJ121"/>
    <mergeCell ref="S114:Z114"/>
    <mergeCell ref="AA114:AJ114"/>
    <mergeCell ref="E106:I106"/>
    <mergeCell ref="S97:Z97"/>
    <mergeCell ref="AA97:AJ97"/>
    <mergeCell ref="AA103:AJ103"/>
    <mergeCell ref="S133:Z133"/>
    <mergeCell ref="AA133:AJ133"/>
    <mergeCell ref="S134:Z134"/>
    <mergeCell ref="AA134:AJ134"/>
    <mergeCell ref="S129:Z129"/>
    <mergeCell ref="AA129:AJ129"/>
    <mergeCell ref="S131:Z131"/>
    <mergeCell ref="AA131:AJ131"/>
    <mergeCell ref="S132:Z132"/>
    <mergeCell ref="AA132:AJ132"/>
    <mergeCell ref="AA99:AJ99"/>
    <mergeCell ref="AA100:AJ100"/>
    <mergeCell ref="S105:AJ105"/>
    <mergeCell ref="AB109:AE109"/>
    <mergeCell ref="AA107:AJ107"/>
    <mergeCell ref="AA108:AJ108"/>
    <mergeCell ref="AF109:AJ109"/>
    <mergeCell ref="AA106:AE106"/>
    <mergeCell ref="S112:Z112"/>
    <mergeCell ref="J120:O120"/>
    <mergeCell ref="J121:O121"/>
    <mergeCell ref="E116:I116"/>
    <mergeCell ref="E118:I118"/>
    <mergeCell ref="E119:I119"/>
    <mergeCell ref="E117:I117"/>
    <mergeCell ref="BA5:BC5"/>
    <mergeCell ref="B52:D52"/>
    <mergeCell ref="E54:I54"/>
    <mergeCell ref="E55:I55"/>
    <mergeCell ref="B51:O51"/>
    <mergeCell ref="E52:O52"/>
    <mergeCell ref="E53:O53"/>
    <mergeCell ref="J54:O54"/>
    <mergeCell ref="J55:O55"/>
    <mergeCell ref="H49:I49"/>
    <mergeCell ref="B18:I18"/>
    <mergeCell ref="J18:K18"/>
    <mergeCell ref="K5:L5"/>
    <mergeCell ref="O5:Q5"/>
    <mergeCell ref="BA6:CL6"/>
    <mergeCell ref="BA7:BB7"/>
    <mergeCell ref="BC7:BE7"/>
    <mergeCell ref="BF7:BG7"/>
    <mergeCell ref="BH7:BJ7"/>
    <mergeCell ref="BK7:BM7"/>
    <mergeCell ref="CC37:CD37"/>
    <mergeCell ref="I43:O43"/>
    <mergeCell ref="B43:H43"/>
    <mergeCell ref="B49:E49"/>
    <mergeCell ref="B48:E48"/>
    <mergeCell ref="F48:G48"/>
    <mergeCell ref="H48:I48"/>
    <mergeCell ref="BW35:BY35"/>
    <mergeCell ref="BZ35:CB35"/>
    <mergeCell ref="BZ30:CB30"/>
    <mergeCell ref="CC30:CD30"/>
    <mergeCell ref="CE30:CG30"/>
    <mergeCell ref="B147:D147"/>
    <mergeCell ref="E147:O147"/>
    <mergeCell ref="B89:D89"/>
    <mergeCell ref="S51:AJ51"/>
    <mergeCell ref="AA52:AJ52"/>
    <mergeCell ref="AA53:AE53"/>
    <mergeCell ref="AF53:AJ53"/>
    <mergeCell ref="AA55:AE55"/>
    <mergeCell ref="AF55:AJ56"/>
    <mergeCell ref="AA56:AE56"/>
    <mergeCell ref="AA57:AJ57"/>
    <mergeCell ref="AA58:AE58"/>
    <mergeCell ref="AF58:AJ58"/>
    <mergeCell ref="AA60:AE60"/>
    <mergeCell ref="AF60:AJ60"/>
    <mergeCell ref="AA61:AE61"/>
    <mergeCell ref="AF61:AJ62"/>
    <mergeCell ref="AA62:AE62"/>
    <mergeCell ref="AA66:AE66"/>
    <mergeCell ref="AF66:AJ66"/>
    <mergeCell ref="AA67:AE67"/>
    <mergeCell ref="AF67:AJ67"/>
    <mergeCell ref="S107:Z109"/>
    <mergeCell ref="AA76:AE76"/>
    <mergeCell ref="AF76:AJ76"/>
    <mergeCell ref="AA77:AE77"/>
    <mergeCell ref="AF77:AJ77"/>
    <mergeCell ref="AA78:AE78"/>
    <mergeCell ref="AF78:AJ79"/>
    <mergeCell ref="AA79:AE79"/>
    <mergeCell ref="S86:Z86"/>
    <mergeCell ref="E63:I63"/>
    <mergeCell ref="B146:D146"/>
    <mergeCell ref="B133:D133"/>
    <mergeCell ref="B135:D135"/>
    <mergeCell ref="E125:O125"/>
    <mergeCell ref="E126:O126"/>
    <mergeCell ref="E127:O127"/>
    <mergeCell ref="E130:O130"/>
    <mergeCell ref="E131:O131"/>
    <mergeCell ref="E132:O132"/>
    <mergeCell ref="E133:O133"/>
    <mergeCell ref="E135:O135"/>
    <mergeCell ref="E129:O129"/>
    <mergeCell ref="B125:D125"/>
    <mergeCell ref="B126:D126"/>
    <mergeCell ref="B127:D127"/>
    <mergeCell ref="CE35:CG35"/>
    <mergeCell ref="BA36:BB36"/>
    <mergeCell ref="BC36:BE36"/>
    <mergeCell ref="BF36:BG36"/>
    <mergeCell ref="BH36:BJ36"/>
    <mergeCell ref="BK36:BM36"/>
    <mergeCell ref="BN36:BP36"/>
    <mergeCell ref="BW36:BY36"/>
    <mergeCell ref="BZ36:CB36"/>
    <mergeCell ref="CC36:CD36"/>
    <mergeCell ref="CE36:CG36"/>
    <mergeCell ref="BA35:BB35"/>
    <mergeCell ref="BC35:BE35"/>
    <mergeCell ref="BF35:BG35"/>
    <mergeCell ref="BH35:BJ35"/>
    <mergeCell ref="BK35:BM35"/>
    <mergeCell ref="BN35:BP35"/>
    <mergeCell ref="BA31:BB31"/>
    <mergeCell ref="BC31:BE31"/>
    <mergeCell ref="BF31:BG31"/>
    <mergeCell ref="BH31:BJ31"/>
    <mergeCell ref="BK31:BM31"/>
    <mergeCell ref="BN31:BP31"/>
    <mergeCell ref="BW31:BY31"/>
    <mergeCell ref="BZ31:CB31"/>
    <mergeCell ref="CC31:CD31"/>
    <mergeCell ref="CE31:CG31"/>
    <mergeCell ref="BA30:BB30"/>
    <mergeCell ref="BC30:BE30"/>
    <mergeCell ref="BF30:BG30"/>
    <mergeCell ref="BH30:BJ30"/>
    <mergeCell ref="BK30:BM30"/>
    <mergeCell ref="BN30:BP30"/>
    <mergeCell ref="BW30:BY30"/>
    <mergeCell ref="BQ30:BS30"/>
    <mergeCell ref="BT30:BV30"/>
    <mergeCell ref="BQ31:BS31"/>
    <mergeCell ref="BT31:BV31"/>
    <mergeCell ref="BZ28:CB28"/>
    <mergeCell ref="CC28:CD28"/>
    <mergeCell ref="CE28:CG28"/>
    <mergeCell ref="BA29:BB29"/>
    <mergeCell ref="BC29:BE29"/>
    <mergeCell ref="BF29:BG29"/>
    <mergeCell ref="BH29:BJ29"/>
    <mergeCell ref="BK29:BM29"/>
    <mergeCell ref="BN29:BP29"/>
    <mergeCell ref="BW29:BY29"/>
    <mergeCell ref="BZ29:CB29"/>
    <mergeCell ref="CC29:CD29"/>
    <mergeCell ref="CE29:CG29"/>
    <mergeCell ref="BA28:BB28"/>
    <mergeCell ref="BC28:BE28"/>
    <mergeCell ref="BF28:BG28"/>
    <mergeCell ref="BH28:BJ28"/>
    <mergeCell ref="BK28:BM28"/>
    <mergeCell ref="BN28:BP28"/>
    <mergeCell ref="BW28:BY28"/>
    <mergeCell ref="BQ28:BS28"/>
    <mergeCell ref="BT28:BV28"/>
    <mergeCell ref="BQ29:BS29"/>
    <mergeCell ref="BT29:BV29"/>
    <mergeCell ref="BA27:BB27"/>
    <mergeCell ref="BC27:BE27"/>
    <mergeCell ref="BF27:BG27"/>
    <mergeCell ref="BH27:BJ27"/>
    <mergeCell ref="BK27:BM27"/>
    <mergeCell ref="BN27:BP27"/>
    <mergeCell ref="BW27:BY27"/>
    <mergeCell ref="BZ27:CB27"/>
    <mergeCell ref="CC27:CD27"/>
    <mergeCell ref="CE27:CG27"/>
    <mergeCell ref="BA26:BB26"/>
    <mergeCell ref="BC26:BE26"/>
    <mergeCell ref="BF26:BG26"/>
    <mergeCell ref="BH26:BJ26"/>
    <mergeCell ref="BK26:BM26"/>
    <mergeCell ref="BN26:BP26"/>
    <mergeCell ref="BW26:BY26"/>
    <mergeCell ref="BQ27:BS27"/>
    <mergeCell ref="BT27:BV27"/>
    <mergeCell ref="BH22:BJ22"/>
    <mergeCell ref="BK22:BM22"/>
    <mergeCell ref="BN22:BP22"/>
    <mergeCell ref="BW22:BY22"/>
    <mergeCell ref="BZ24:CB24"/>
    <mergeCell ref="CC24:CD24"/>
    <mergeCell ref="CE24:CG24"/>
    <mergeCell ref="BA24:BB24"/>
    <mergeCell ref="BC24:BE24"/>
    <mergeCell ref="BF24:BG24"/>
    <mergeCell ref="BH24:BJ24"/>
    <mergeCell ref="BK24:BM24"/>
    <mergeCell ref="BN24:BP24"/>
    <mergeCell ref="BW24:BY24"/>
    <mergeCell ref="BZ26:CB26"/>
    <mergeCell ref="CC26:CD26"/>
    <mergeCell ref="CE26:CG26"/>
    <mergeCell ref="BF22:BG22"/>
    <mergeCell ref="BQ26:BS26"/>
    <mergeCell ref="BT26:BV26"/>
    <mergeCell ref="BZ20:CB20"/>
    <mergeCell ref="CC20:CD20"/>
    <mergeCell ref="CE20:CG20"/>
    <mergeCell ref="BA18:BB18"/>
    <mergeCell ref="BC18:BE18"/>
    <mergeCell ref="BF18:BG18"/>
    <mergeCell ref="BH18:BJ18"/>
    <mergeCell ref="BK18:BM18"/>
    <mergeCell ref="BN18:BP18"/>
    <mergeCell ref="BW18:BY18"/>
    <mergeCell ref="BZ18:CB18"/>
    <mergeCell ref="CC18:CD18"/>
    <mergeCell ref="CE18:CG18"/>
    <mergeCell ref="BA21:BB21"/>
    <mergeCell ref="BC21:BE21"/>
    <mergeCell ref="BF21:BG21"/>
    <mergeCell ref="BH21:BJ21"/>
    <mergeCell ref="BK21:BM21"/>
    <mergeCell ref="BN21:BP21"/>
    <mergeCell ref="BW21:BY21"/>
    <mergeCell ref="BZ21:CB21"/>
    <mergeCell ref="CC21:CD21"/>
    <mergeCell ref="CE21:CG21"/>
    <mergeCell ref="BA20:BB20"/>
    <mergeCell ref="BC20:BE20"/>
    <mergeCell ref="BF20:BG20"/>
    <mergeCell ref="BH20:BJ20"/>
    <mergeCell ref="BK20:BM20"/>
    <mergeCell ref="BN20:BP20"/>
    <mergeCell ref="BW20:BY20"/>
    <mergeCell ref="BC17:BE17"/>
    <mergeCell ref="BF17:BG17"/>
    <mergeCell ref="BH17:BJ17"/>
    <mergeCell ref="BK17:BM17"/>
    <mergeCell ref="BH15:BJ15"/>
    <mergeCell ref="BK15:BM15"/>
    <mergeCell ref="BN15:BP15"/>
    <mergeCell ref="BW15:BY15"/>
    <mergeCell ref="BZ15:CB15"/>
    <mergeCell ref="CC15:CD15"/>
    <mergeCell ref="BZ19:CB19"/>
    <mergeCell ref="CC19:CD19"/>
    <mergeCell ref="CE19:CG19"/>
    <mergeCell ref="BA19:BB19"/>
    <mergeCell ref="BC19:BE19"/>
    <mergeCell ref="BF19:BG19"/>
    <mergeCell ref="BH19:BJ19"/>
    <mergeCell ref="BK19:BM19"/>
    <mergeCell ref="BN19:BP19"/>
    <mergeCell ref="BW19:BY19"/>
    <mergeCell ref="BN17:BP17"/>
    <mergeCell ref="BW17:BY17"/>
    <mergeCell ref="BZ17:CB17"/>
    <mergeCell ref="CC17:CD17"/>
    <mergeCell ref="CE17:CG17"/>
    <mergeCell ref="BA17:BB17"/>
    <mergeCell ref="CE15:CG15"/>
    <mergeCell ref="BZ16:CB16"/>
    <mergeCell ref="CC16:CD16"/>
    <mergeCell ref="CE16:CG16"/>
    <mergeCell ref="BA15:BB15"/>
    <mergeCell ref="BC15:BE15"/>
    <mergeCell ref="BF15:BG15"/>
    <mergeCell ref="BA14:BB14"/>
    <mergeCell ref="BC14:BE14"/>
    <mergeCell ref="BF14:BG14"/>
    <mergeCell ref="BH14:BJ14"/>
    <mergeCell ref="BK14:BM14"/>
    <mergeCell ref="BN14:BP14"/>
    <mergeCell ref="BW14:BY14"/>
    <mergeCell ref="BZ14:CB14"/>
    <mergeCell ref="CC14:CD14"/>
    <mergeCell ref="CE14:CG14"/>
    <mergeCell ref="BA16:BB16"/>
    <mergeCell ref="BC16:BE16"/>
    <mergeCell ref="BF16:BG16"/>
    <mergeCell ref="BH16:BJ16"/>
    <mergeCell ref="BK16:BM16"/>
    <mergeCell ref="BN16:BP16"/>
    <mergeCell ref="BW16:BY16"/>
    <mergeCell ref="BZ12:CB12"/>
    <mergeCell ref="CC12:CD12"/>
    <mergeCell ref="CE12:CG12"/>
    <mergeCell ref="BA11:BB11"/>
    <mergeCell ref="BC11:BE11"/>
    <mergeCell ref="BF11:BG11"/>
    <mergeCell ref="BH11:BJ11"/>
    <mergeCell ref="BK11:BM11"/>
    <mergeCell ref="BN11:BP11"/>
    <mergeCell ref="BW11:BY11"/>
    <mergeCell ref="BH10:BJ10"/>
    <mergeCell ref="BK10:BM10"/>
    <mergeCell ref="BN10:BP10"/>
    <mergeCell ref="BW10:BY10"/>
    <mergeCell ref="BZ10:CB10"/>
    <mergeCell ref="CE13:CG13"/>
    <mergeCell ref="BA10:BB10"/>
    <mergeCell ref="BC10:BE10"/>
    <mergeCell ref="BF10:BG10"/>
    <mergeCell ref="BZ13:CB13"/>
    <mergeCell ref="CC13:CD13"/>
    <mergeCell ref="BZ11:CB11"/>
    <mergeCell ref="CC11:CD11"/>
    <mergeCell ref="CC10:CD10"/>
    <mergeCell ref="BA13:BB13"/>
    <mergeCell ref="BC13:BE13"/>
    <mergeCell ref="BF13:BG13"/>
    <mergeCell ref="BH13:BJ13"/>
    <mergeCell ref="BK13:BM13"/>
    <mergeCell ref="BN13:BP13"/>
    <mergeCell ref="BW13:BY13"/>
    <mergeCell ref="BW12:BY12"/>
    <mergeCell ref="J117:O117"/>
    <mergeCell ref="BN7:BP7"/>
    <mergeCell ref="BW7:BY7"/>
    <mergeCell ref="BZ7:CB7"/>
    <mergeCell ref="CC7:CD7"/>
    <mergeCell ref="CE7:CG7"/>
    <mergeCell ref="BA9:BB9"/>
    <mergeCell ref="BC9:BE9"/>
    <mergeCell ref="BF9:BG9"/>
    <mergeCell ref="BH9:BJ9"/>
    <mergeCell ref="BK9:BM9"/>
    <mergeCell ref="BN9:BP9"/>
    <mergeCell ref="BW9:BY9"/>
    <mergeCell ref="BZ9:CB9"/>
    <mergeCell ref="CC9:CD9"/>
    <mergeCell ref="CE9:CG9"/>
    <mergeCell ref="CE10:CG10"/>
    <mergeCell ref="CE11:CG11"/>
    <mergeCell ref="BA12:BB12"/>
    <mergeCell ref="BC12:BE12"/>
    <mergeCell ref="BF12:BG12"/>
    <mergeCell ref="BH12:BJ12"/>
    <mergeCell ref="BK12:BM12"/>
    <mergeCell ref="BN12:BP12"/>
    <mergeCell ref="B41:O41"/>
    <mergeCell ref="B14:I14"/>
    <mergeCell ref="AL14:AN14"/>
    <mergeCell ref="L35:N35"/>
    <mergeCell ref="O15:P15"/>
    <mergeCell ref="Q14:S14"/>
    <mergeCell ref="AD13:AF13"/>
    <mergeCell ref="Y15:AA15"/>
    <mergeCell ref="E102:I102"/>
    <mergeCell ref="E104:I104"/>
    <mergeCell ref="E82:I82"/>
    <mergeCell ref="J82:O82"/>
    <mergeCell ref="E83:O83"/>
    <mergeCell ref="B88:D88"/>
    <mergeCell ref="E84:O84"/>
    <mergeCell ref="E87:O87"/>
    <mergeCell ref="B90:D90"/>
    <mergeCell ref="B91:D91"/>
    <mergeCell ref="E91:O91"/>
    <mergeCell ref="B92:D92"/>
    <mergeCell ref="E98:I98"/>
    <mergeCell ref="E101:O101"/>
    <mergeCell ref="J102:O102"/>
    <mergeCell ref="B94:O94"/>
    <mergeCell ref="J95:O95"/>
    <mergeCell ref="J97:O97"/>
    <mergeCell ref="J99:O100"/>
    <mergeCell ref="B84:D84"/>
    <mergeCell ref="B85:D85"/>
    <mergeCell ref="E85:O85"/>
    <mergeCell ref="B87:D87"/>
    <mergeCell ref="B42:H42"/>
    <mergeCell ref="AL20:AN20"/>
    <mergeCell ref="AB15:AC15"/>
    <mergeCell ref="AB16:AC16"/>
    <mergeCell ref="AB18:AC18"/>
    <mergeCell ref="L22:N22"/>
    <mergeCell ref="AL15:AN15"/>
    <mergeCell ref="AL18:AN18"/>
    <mergeCell ref="AJ19:AK19"/>
    <mergeCell ref="AD17:AF17"/>
    <mergeCell ref="AG17:AI17"/>
    <mergeCell ref="AJ17:AK17"/>
    <mergeCell ref="AL17:AN17"/>
    <mergeCell ref="AJ16:AK16"/>
    <mergeCell ref="AL28:AN28"/>
    <mergeCell ref="AL26:AN26"/>
    <mergeCell ref="AD16:AF16"/>
    <mergeCell ref="AJ27:AK27"/>
    <mergeCell ref="T23:U23"/>
    <mergeCell ref="T24:U24"/>
    <mergeCell ref="V24:X24"/>
    <mergeCell ref="T25:U25"/>
    <mergeCell ref="V25:X25"/>
    <mergeCell ref="T26:U26"/>
    <mergeCell ref="V26:X26"/>
    <mergeCell ref="T27:U27"/>
    <mergeCell ref="V27:X27"/>
    <mergeCell ref="T28:U28"/>
    <mergeCell ref="V28:X28"/>
    <mergeCell ref="O17:P17"/>
    <mergeCell ref="Q17:S17"/>
    <mergeCell ref="Y17:AA17"/>
    <mergeCell ref="B11:I11"/>
    <mergeCell ref="B12:I12"/>
    <mergeCell ref="O11:P11"/>
    <mergeCell ref="O12:P12"/>
    <mergeCell ref="AG13:AI13"/>
    <mergeCell ref="AD14:AF14"/>
    <mergeCell ref="AG14:AI14"/>
    <mergeCell ref="AJ14:AK14"/>
    <mergeCell ref="J14:K14"/>
    <mergeCell ref="J15:K15"/>
    <mergeCell ref="J16:K16"/>
    <mergeCell ref="J19:K19"/>
    <mergeCell ref="L20:N20"/>
    <mergeCell ref="L21:N21"/>
    <mergeCell ref="J20:K20"/>
    <mergeCell ref="J21:K21"/>
    <mergeCell ref="AJ13:AK13"/>
    <mergeCell ref="AG16:AI16"/>
    <mergeCell ref="AD20:AF20"/>
    <mergeCell ref="AG20:AI20"/>
    <mergeCell ref="AJ20:AK20"/>
    <mergeCell ref="AD18:AF18"/>
    <mergeCell ref="AG18:AI18"/>
    <mergeCell ref="AJ18:AK18"/>
    <mergeCell ref="AD15:AF15"/>
    <mergeCell ref="AG15:AI15"/>
    <mergeCell ref="AD19:AF19"/>
    <mergeCell ref="AG19:AI19"/>
    <mergeCell ref="Y18:AA18"/>
    <mergeCell ref="Q16:S16"/>
    <mergeCell ref="Y16:AA16"/>
    <mergeCell ref="B13:I13"/>
    <mergeCell ref="Q28:S28"/>
    <mergeCell ref="Y28:AA28"/>
    <mergeCell ref="J17:K17"/>
    <mergeCell ref="L17:N17"/>
    <mergeCell ref="O9:P9"/>
    <mergeCell ref="O10:P10"/>
    <mergeCell ref="Q9:S9"/>
    <mergeCell ref="AG12:AI12"/>
    <mergeCell ref="AG9:AI9"/>
    <mergeCell ref="AD10:AF10"/>
    <mergeCell ref="AD12:AF12"/>
    <mergeCell ref="Q10:S10"/>
    <mergeCell ref="O13:P13"/>
    <mergeCell ref="Y9:AA9"/>
    <mergeCell ref="Y10:AA10"/>
    <mergeCell ref="AG10:AI10"/>
    <mergeCell ref="Q11:S11"/>
    <mergeCell ref="Q12:S12"/>
    <mergeCell ref="Y11:AA11"/>
    <mergeCell ref="Y12:AA12"/>
    <mergeCell ref="L18:N18"/>
    <mergeCell ref="O18:P18"/>
    <mergeCell ref="Q18:S18"/>
    <mergeCell ref="V19:X19"/>
    <mergeCell ref="T20:U20"/>
    <mergeCell ref="V20:X20"/>
    <mergeCell ref="T21:U21"/>
    <mergeCell ref="V21:X21"/>
    <mergeCell ref="AL9:AN9"/>
    <mergeCell ref="AJ10:AK10"/>
    <mergeCell ref="AL10:AN10"/>
    <mergeCell ref="AB11:AC11"/>
    <mergeCell ref="AB17:AC17"/>
    <mergeCell ref="Q13:S13"/>
    <mergeCell ref="AL13:AN13"/>
    <mergeCell ref="AJ11:AK11"/>
    <mergeCell ref="AL11:AN11"/>
    <mergeCell ref="AJ12:AK12"/>
    <mergeCell ref="AL12:AN12"/>
    <mergeCell ref="AD11:AF11"/>
    <mergeCell ref="AG11:AI11"/>
    <mergeCell ref="AL16:AN16"/>
    <mergeCell ref="AJ15:AK15"/>
    <mergeCell ref="T13:U13"/>
    <mergeCell ref="V13:X13"/>
    <mergeCell ref="T14:U14"/>
    <mergeCell ref="T11:U11"/>
    <mergeCell ref="V11:X11"/>
    <mergeCell ref="T12:U12"/>
    <mergeCell ref="V12:X12"/>
    <mergeCell ref="Y13:AA13"/>
    <mergeCell ref="Y14:AA14"/>
    <mergeCell ref="J7:K7"/>
    <mergeCell ref="J9:K9"/>
    <mergeCell ref="J10:K10"/>
    <mergeCell ref="J11:K11"/>
    <mergeCell ref="J12:K12"/>
    <mergeCell ref="J13:K13"/>
    <mergeCell ref="AJ7:AK7"/>
    <mergeCell ref="AJ9:AK9"/>
    <mergeCell ref="AD7:AF7"/>
    <mergeCell ref="AG7:AI7"/>
    <mergeCell ref="B2:N2"/>
    <mergeCell ref="O7:P7"/>
    <mergeCell ref="Q7:S7"/>
    <mergeCell ref="Y7:AA7"/>
    <mergeCell ref="B19:I19"/>
    <mergeCell ref="B21:I21"/>
    <mergeCell ref="B7:I7"/>
    <mergeCell ref="Q21:S21"/>
    <mergeCell ref="B16:I16"/>
    <mergeCell ref="O16:P16"/>
    <mergeCell ref="L7:N7"/>
    <mergeCell ref="L9:N9"/>
    <mergeCell ref="L10:N10"/>
    <mergeCell ref="L11:N11"/>
    <mergeCell ref="L12:N12"/>
    <mergeCell ref="L13:N13"/>
    <mergeCell ref="L14:N14"/>
    <mergeCell ref="L15:N15"/>
    <mergeCell ref="L16:N16"/>
    <mergeCell ref="J6:AN6"/>
    <mergeCell ref="AB7:AC7"/>
    <mergeCell ref="AB9:AC9"/>
    <mergeCell ref="AL7:AN7"/>
    <mergeCell ref="Q15:S15"/>
    <mergeCell ref="B15:I15"/>
    <mergeCell ref="O14:P14"/>
    <mergeCell ref="AD9:AF9"/>
    <mergeCell ref="AB12:AC12"/>
    <mergeCell ref="AB13:AC13"/>
    <mergeCell ref="AB14:AC14"/>
    <mergeCell ref="AL27:AN27"/>
    <mergeCell ref="AD28:AF28"/>
    <mergeCell ref="AG28:AI28"/>
    <mergeCell ref="AJ25:AK25"/>
    <mergeCell ref="AD21:AF21"/>
    <mergeCell ref="AJ26:AK26"/>
    <mergeCell ref="AG25:AI25"/>
    <mergeCell ref="AL25:AN25"/>
    <mergeCell ref="Y19:AA19"/>
    <mergeCell ref="Y22:AA22"/>
    <mergeCell ref="Y20:AA20"/>
    <mergeCell ref="Y21:AA21"/>
    <mergeCell ref="AG21:AI21"/>
    <mergeCell ref="AD23:AF23"/>
    <mergeCell ref="AJ23:AK23"/>
    <mergeCell ref="AJ21:AK21"/>
    <mergeCell ref="AL21:AN21"/>
    <mergeCell ref="AD22:AF22"/>
    <mergeCell ref="AB19:AC19"/>
    <mergeCell ref="AG22:AI22"/>
    <mergeCell ref="AL19:AN19"/>
    <mergeCell ref="B28:I28"/>
    <mergeCell ref="O28:P28"/>
    <mergeCell ref="B17:I17"/>
    <mergeCell ref="Q36:S36"/>
    <mergeCell ref="Q31:S31"/>
    <mergeCell ref="B32:I32"/>
    <mergeCell ref="J32:K32"/>
    <mergeCell ref="L32:N32"/>
    <mergeCell ref="O32:P32"/>
    <mergeCell ref="Q32:S32"/>
    <mergeCell ref="B34:I34"/>
    <mergeCell ref="J34:K34"/>
    <mergeCell ref="L34:N34"/>
    <mergeCell ref="T29:U29"/>
    <mergeCell ref="V29:X29"/>
    <mergeCell ref="T30:U30"/>
    <mergeCell ref="V30:X30"/>
    <mergeCell ref="T31:U31"/>
    <mergeCell ref="V31:X31"/>
    <mergeCell ref="T32:U32"/>
    <mergeCell ref="V32:X32"/>
    <mergeCell ref="T33:U33"/>
    <mergeCell ref="V33:X33"/>
    <mergeCell ref="T34:U34"/>
    <mergeCell ref="L29:N29"/>
    <mergeCell ref="J35:K35"/>
    <mergeCell ref="L30:N30"/>
    <mergeCell ref="L31:N31"/>
    <mergeCell ref="B35:I35"/>
    <mergeCell ref="O35:P35"/>
    <mergeCell ref="O30:P30"/>
    <mergeCell ref="B31:I31"/>
    <mergeCell ref="O31:P31"/>
    <mergeCell ref="AG29:AI29"/>
    <mergeCell ref="B36:I36"/>
    <mergeCell ref="O36:P36"/>
    <mergeCell ref="L36:N36"/>
    <mergeCell ref="G39:H39"/>
    <mergeCell ref="J39:K39"/>
    <mergeCell ref="J36:K36"/>
    <mergeCell ref="B39:E39"/>
    <mergeCell ref="B37:I37"/>
    <mergeCell ref="O37:P37"/>
    <mergeCell ref="Q37:S37"/>
    <mergeCell ref="Y37:AA37"/>
    <mergeCell ref="L37:N37"/>
    <mergeCell ref="M39:N39"/>
    <mergeCell ref="B53:D56"/>
    <mergeCell ref="AA64:AE64"/>
    <mergeCell ref="AF64:AJ64"/>
    <mergeCell ref="Q35:S35"/>
    <mergeCell ref="Y35:AA35"/>
    <mergeCell ref="AD35:AF35"/>
    <mergeCell ref="AG35:AI35"/>
    <mergeCell ref="AJ35:AK35"/>
    <mergeCell ref="AA59:AE59"/>
    <mergeCell ref="AF59:AJ59"/>
    <mergeCell ref="AK55:AL56"/>
    <mergeCell ref="AK61:AL62"/>
    <mergeCell ref="Y49:Z49"/>
    <mergeCell ref="P48:Q48"/>
    <mergeCell ref="R48:S48"/>
    <mergeCell ref="Y48:Z48"/>
    <mergeCell ref="B38:AC38"/>
    <mergeCell ref="AL35:AN35"/>
    <mergeCell ref="AA65:AE65"/>
    <mergeCell ref="AF54:AJ54"/>
    <mergeCell ref="AE49:AF49"/>
    <mergeCell ref="AG49:AH49"/>
    <mergeCell ref="AL37:AN37"/>
    <mergeCell ref="AA49:AB49"/>
    <mergeCell ref="AC49:AD49"/>
    <mergeCell ref="AD36:AF36"/>
    <mergeCell ref="AG36:AI36"/>
    <mergeCell ref="AJ36:AK36"/>
    <mergeCell ref="AL36:AN36"/>
    <mergeCell ref="AA54:AE54"/>
    <mergeCell ref="Y32:AA32"/>
    <mergeCell ref="AD32:AF32"/>
    <mergeCell ref="AG32:AI32"/>
    <mergeCell ref="AJ32:AK32"/>
    <mergeCell ref="AL32:AN32"/>
    <mergeCell ref="Y36:AA36"/>
    <mergeCell ref="AA48:AB48"/>
    <mergeCell ref="AC48:AD48"/>
    <mergeCell ref="AE48:AF48"/>
    <mergeCell ref="AG48:AH48"/>
    <mergeCell ref="AD37:AF37"/>
    <mergeCell ref="AG37:AI37"/>
    <mergeCell ref="AJ37:AK37"/>
    <mergeCell ref="AD39:AE39"/>
    <mergeCell ref="B71:D71"/>
    <mergeCell ref="AA63:AJ63"/>
    <mergeCell ref="P49:Q49"/>
    <mergeCell ref="R49:S49"/>
    <mergeCell ref="B68:D69"/>
    <mergeCell ref="E68:O68"/>
    <mergeCell ref="E69:I69"/>
    <mergeCell ref="J69:O69"/>
    <mergeCell ref="AF69:AJ70"/>
    <mergeCell ref="E146:O146"/>
    <mergeCell ref="E143:O143"/>
    <mergeCell ref="AF65:AJ65"/>
    <mergeCell ref="AA73:AE73"/>
    <mergeCell ref="AF73:AJ73"/>
    <mergeCell ref="B26:I26"/>
    <mergeCell ref="O26:P26"/>
    <mergeCell ref="Q26:S26"/>
    <mergeCell ref="Y26:AA26"/>
    <mergeCell ref="AD26:AF26"/>
    <mergeCell ref="AG26:AI26"/>
    <mergeCell ref="Y30:AA30"/>
    <mergeCell ref="AD30:AF30"/>
    <mergeCell ref="AG30:AI30"/>
    <mergeCell ref="J30:K30"/>
    <mergeCell ref="J26:K26"/>
    <mergeCell ref="J27:K27"/>
    <mergeCell ref="J28:K28"/>
    <mergeCell ref="J29:K29"/>
    <mergeCell ref="L26:N26"/>
    <mergeCell ref="Y29:AA29"/>
    <mergeCell ref="AD29:AF29"/>
    <mergeCell ref="AJ29:AK29"/>
    <mergeCell ref="B60:D61"/>
    <mergeCell ref="E60:O60"/>
    <mergeCell ref="E61:I61"/>
    <mergeCell ref="J61:O61"/>
    <mergeCell ref="F46:O46"/>
    <mergeCell ref="B46:E46"/>
    <mergeCell ref="E70:O70"/>
    <mergeCell ref="B144:D144"/>
    <mergeCell ref="B145:D145"/>
    <mergeCell ref="B139:D139"/>
    <mergeCell ref="E139:O139"/>
    <mergeCell ref="B143:D143"/>
    <mergeCell ref="E144:O144"/>
    <mergeCell ref="B95:D95"/>
    <mergeCell ref="E95:I95"/>
    <mergeCell ref="B96:D124"/>
    <mergeCell ref="E97:I97"/>
    <mergeCell ref="E99:I99"/>
    <mergeCell ref="E100:I100"/>
    <mergeCell ref="E96:O96"/>
    <mergeCell ref="B142:D142"/>
    <mergeCell ref="E142:O142"/>
    <mergeCell ref="E141:O141"/>
    <mergeCell ref="B141:D141"/>
    <mergeCell ref="B138:D138"/>
    <mergeCell ref="E138:O138"/>
    <mergeCell ref="B140:D140"/>
    <mergeCell ref="E140:O140"/>
    <mergeCell ref="E145:O145"/>
    <mergeCell ref="B137:O137"/>
    <mergeCell ref="E105:I105"/>
    <mergeCell ref="B66:D67"/>
    <mergeCell ref="J112:O112"/>
    <mergeCell ref="J111:O111"/>
    <mergeCell ref="E121:I121"/>
    <mergeCell ref="E123:I123"/>
    <mergeCell ref="E115:O115"/>
    <mergeCell ref="J116:O116"/>
    <mergeCell ref="J118:O118"/>
    <mergeCell ref="J119:O119"/>
    <mergeCell ref="J24:K24"/>
    <mergeCell ref="J25:K25"/>
    <mergeCell ref="B23:I23"/>
    <mergeCell ref="O23:P23"/>
    <mergeCell ref="Y23:AA23"/>
    <mergeCell ref="Q19:S19"/>
    <mergeCell ref="B22:I22"/>
    <mergeCell ref="O22:P22"/>
    <mergeCell ref="Q22:S22"/>
    <mergeCell ref="B20:I20"/>
    <mergeCell ref="O20:P20"/>
    <mergeCell ref="Q20:S20"/>
    <mergeCell ref="O19:P19"/>
    <mergeCell ref="O21:P21"/>
    <mergeCell ref="L19:N19"/>
    <mergeCell ref="L25:N25"/>
    <mergeCell ref="O25:P25"/>
    <mergeCell ref="B25:I25"/>
    <mergeCell ref="B24:I24"/>
    <mergeCell ref="O24:P24"/>
    <mergeCell ref="J22:K22"/>
    <mergeCell ref="J23:K23"/>
    <mergeCell ref="L24:N24"/>
    <mergeCell ref="E71:O71"/>
    <mergeCell ref="B27:I27"/>
    <mergeCell ref="CE25:CG25"/>
    <mergeCell ref="CC25:CD25"/>
    <mergeCell ref="BZ25:CB25"/>
    <mergeCell ref="BW25:BY25"/>
    <mergeCell ref="BN25:BP25"/>
    <mergeCell ref="BK25:BM25"/>
    <mergeCell ref="BH25:BJ25"/>
    <mergeCell ref="BF25:BG25"/>
    <mergeCell ref="BC25:BE25"/>
    <mergeCell ref="Q24:S24"/>
    <mergeCell ref="AL24:AN24"/>
    <mergeCell ref="Y24:AA24"/>
    <mergeCell ref="AL22:AN22"/>
    <mergeCell ref="AD24:AF24"/>
    <mergeCell ref="AG24:AI24"/>
    <mergeCell ref="AJ24:AK24"/>
    <mergeCell ref="AJ22:AK22"/>
    <mergeCell ref="O27:P27"/>
    <mergeCell ref="Q27:S27"/>
    <mergeCell ref="Y27:AA27"/>
    <mergeCell ref="BZ22:CB22"/>
    <mergeCell ref="CC22:CD22"/>
    <mergeCell ref="CE22:CG22"/>
    <mergeCell ref="BA23:BB23"/>
    <mergeCell ref="BF23:BG23"/>
    <mergeCell ref="BK23:BM23"/>
    <mergeCell ref="BW23:BY23"/>
    <mergeCell ref="CC23:CD23"/>
    <mergeCell ref="BA22:BB22"/>
    <mergeCell ref="BC22:BE22"/>
    <mergeCell ref="T22:U22"/>
    <mergeCell ref="BA32:BB32"/>
    <mergeCell ref="BC32:BE32"/>
    <mergeCell ref="BF32:BG32"/>
    <mergeCell ref="BH32:BJ32"/>
    <mergeCell ref="BK32:BM32"/>
    <mergeCell ref="BN32:BP32"/>
    <mergeCell ref="BW32:BY32"/>
    <mergeCell ref="BZ32:CB32"/>
    <mergeCell ref="CC32:CD32"/>
    <mergeCell ref="BA25:BB25"/>
    <mergeCell ref="AD25:AF25"/>
    <mergeCell ref="Y25:AA25"/>
    <mergeCell ref="Q25:S25"/>
    <mergeCell ref="AL31:AN31"/>
    <mergeCell ref="B29:I29"/>
    <mergeCell ref="O29:P29"/>
    <mergeCell ref="Q29:S29"/>
    <mergeCell ref="AL29:AN29"/>
    <mergeCell ref="Q30:S30"/>
    <mergeCell ref="AJ30:AK30"/>
    <mergeCell ref="AL30:AN30"/>
    <mergeCell ref="AD31:AF31"/>
    <mergeCell ref="AG31:AI31"/>
    <mergeCell ref="AJ31:AK31"/>
    <mergeCell ref="J31:K31"/>
    <mergeCell ref="Y31:AA31"/>
    <mergeCell ref="L28:N28"/>
    <mergeCell ref="AD27:AF27"/>
    <mergeCell ref="AG27:AI27"/>
    <mergeCell ref="L27:N27"/>
    <mergeCell ref="B30:I30"/>
    <mergeCell ref="AJ28:AK28"/>
    <mergeCell ref="CE34:CG34"/>
    <mergeCell ref="S137:AJ137"/>
    <mergeCell ref="O34:P34"/>
    <mergeCell ref="Q34:S34"/>
    <mergeCell ref="Y34:AA34"/>
    <mergeCell ref="AD34:AF34"/>
    <mergeCell ref="AG34:AI34"/>
    <mergeCell ref="AJ34:AK34"/>
    <mergeCell ref="AL34:AN34"/>
    <mergeCell ref="BA34:BB34"/>
    <mergeCell ref="BC34:BE34"/>
    <mergeCell ref="CE32:CG32"/>
    <mergeCell ref="B33:I33"/>
    <mergeCell ref="J33:K33"/>
    <mergeCell ref="L33:N33"/>
    <mergeCell ref="O33:P33"/>
    <mergeCell ref="Q33:S33"/>
    <mergeCell ref="Y33:AA33"/>
    <mergeCell ref="AD33:AF33"/>
    <mergeCell ref="AG33:AI33"/>
    <mergeCell ref="AJ33:AK33"/>
    <mergeCell ref="AL33:AN33"/>
    <mergeCell ref="BA33:BB33"/>
    <mergeCell ref="BC33:BE33"/>
    <mergeCell ref="BF33:BG33"/>
    <mergeCell ref="BH33:BJ33"/>
    <mergeCell ref="BK33:BM33"/>
    <mergeCell ref="BN33:BP33"/>
    <mergeCell ref="BW33:BY33"/>
    <mergeCell ref="BZ33:CB33"/>
    <mergeCell ref="CC33:CD33"/>
    <mergeCell ref="CE33:CG33"/>
    <mergeCell ref="S138:Z138"/>
    <mergeCell ref="AA138:AE138"/>
    <mergeCell ref="AF138:AJ138"/>
    <mergeCell ref="S139:Z141"/>
    <mergeCell ref="AA139:AJ139"/>
    <mergeCell ref="AA140:AJ140"/>
    <mergeCell ref="AB141:AE141"/>
    <mergeCell ref="AF141:AJ141"/>
    <mergeCell ref="S142:Z142"/>
    <mergeCell ref="AA142:AJ142"/>
    <mergeCell ref="BF34:BG34"/>
    <mergeCell ref="BH34:BJ34"/>
    <mergeCell ref="BK34:BM34"/>
    <mergeCell ref="BN34:BP34"/>
    <mergeCell ref="BW34:BY34"/>
    <mergeCell ref="BZ34:CB34"/>
    <mergeCell ref="CC34:CD34"/>
    <mergeCell ref="CC35:CD35"/>
    <mergeCell ref="BC37:BE37"/>
    <mergeCell ref="BF37:BG37"/>
    <mergeCell ref="BZ37:CB37"/>
    <mergeCell ref="BH37:BJ37"/>
    <mergeCell ref="BK37:BM37"/>
    <mergeCell ref="BN37:BP37"/>
    <mergeCell ref="BW37:BY37"/>
    <mergeCell ref="S88:Z88"/>
    <mergeCell ref="S89:Z89"/>
    <mergeCell ref="S106:Z106"/>
    <mergeCell ref="S101:Z101"/>
    <mergeCell ref="S102:Z102"/>
    <mergeCell ref="S103:Z103"/>
    <mergeCell ref="AA111:AJ111"/>
    <mergeCell ref="S150:Z150"/>
    <mergeCell ref="AA150:AJ150"/>
    <mergeCell ref="S151:Z151"/>
    <mergeCell ref="AA151:AJ151"/>
    <mergeCell ref="S152:Z152"/>
    <mergeCell ref="AA152:AJ152"/>
    <mergeCell ref="S153:Z153"/>
    <mergeCell ref="AA153:AJ153"/>
    <mergeCell ref="S155:AJ155"/>
    <mergeCell ref="S143:Z143"/>
    <mergeCell ref="AA143:AJ143"/>
    <mergeCell ref="S144:Z144"/>
    <mergeCell ref="AA144:AJ144"/>
    <mergeCell ref="S146:Z146"/>
    <mergeCell ref="AA146:AJ146"/>
    <mergeCell ref="S147:Z149"/>
    <mergeCell ref="AA147:AJ147"/>
    <mergeCell ref="AA148:AJ148"/>
    <mergeCell ref="AB149:AE149"/>
    <mergeCell ref="AF149:AJ149"/>
    <mergeCell ref="S145:Z145"/>
    <mergeCell ref="AA145:AJ145"/>
    <mergeCell ref="S162:Z162"/>
    <mergeCell ref="AA162:AJ162"/>
    <mergeCell ref="S163:Z163"/>
    <mergeCell ref="AA163:AJ163"/>
    <mergeCell ref="S164:Z164"/>
    <mergeCell ref="AA164:AJ164"/>
    <mergeCell ref="S165:Z165"/>
    <mergeCell ref="AA165:AJ165"/>
    <mergeCell ref="S166:Z166"/>
    <mergeCell ref="AA166:AJ166"/>
    <mergeCell ref="S156:Z156"/>
    <mergeCell ref="AA156:AJ156"/>
    <mergeCell ref="S157:Z157"/>
    <mergeCell ref="AA157:AJ157"/>
    <mergeCell ref="S158:Z158"/>
    <mergeCell ref="AA158:AJ158"/>
    <mergeCell ref="S159:Z159"/>
    <mergeCell ref="AA159:AJ159"/>
    <mergeCell ref="S161:Z161"/>
    <mergeCell ref="AA161:AJ161"/>
    <mergeCell ref="S160:Z160"/>
    <mergeCell ref="AA160:AJ160"/>
    <mergeCell ref="BQ7:BS7"/>
    <mergeCell ref="BT7:BV7"/>
    <mergeCell ref="BQ9:BS9"/>
    <mergeCell ref="BT9:BV9"/>
    <mergeCell ref="BQ10:BS10"/>
    <mergeCell ref="BT10:BV10"/>
    <mergeCell ref="BQ11:BS11"/>
    <mergeCell ref="BT11:BV11"/>
    <mergeCell ref="BQ12:BS12"/>
    <mergeCell ref="BT12:BV12"/>
    <mergeCell ref="BQ13:BS13"/>
    <mergeCell ref="BT13:BV13"/>
    <mergeCell ref="BQ14:BS14"/>
    <mergeCell ref="BT14:BV14"/>
    <mergeCell ref="BQ15:BS15"/>
    <mergeCell ref="BT15:BV15"/>
    <mergeCell ref="BQ16:BS16"/>
    <mergeCell ref="BT16:BV16"/>
    <mergeCell ref="BQ32:BS32"/>
    <mergeCell ref="BT32:BV32"/>
    <mergeCell ref="BQ33:BS33"/>
    <mergeCell ref="BT33:BV33"/>
    <mergeCell ref="BQ34:BS34"/>
    <mergeCell ref="BT34:BV34"/>
    <mergeCell ref="BQ35:BS35"/>
    <mergeCell ref="BT35:BV35"/>
    <mergeCell ref="BQ36:BS36"/>
    <mergeCell ref="BT36:BV36"/>
    <mergeCell ref="BQ37:BS37"/>
    <mergeCell ref="BT37:BV37"/>
    <mergeCell ref="BQ17:BS17"/>
    <mergeCell ref="BT17:BV17"/>
    <mergeCell ref="BQ18:BS18"/>
    <mergeCell ref="BT18:BV18"/>
    <mergeCell ref="BQ19:BS19"/>
    <mergeCell ref="BT19:BV19"/>
    <mergeCell ref="BQ20:BS20"/>
    <mergeCell ref="BT20:BV20"/>
    <mergeCell ref="BQ21:BS21"/>
    <mergeCell ref="BT21:BV21"/>
    <mergeCell ref="BQ22:BS22"/>
    <mergeCell ref="BT22:BV22"/>
    <mergeCell ref="BQ23:BS23"/>
    <mergeCell ref="BQ24:BS24"/>
    <mergeCell ref="BT24:BV24"/>
    <mergeCell ref="BQ25:BS25"/>
    <mergeCell ref="BT25:BV25"/>
  </mergeCells>
  <hyperlinks>
    <hyperlink ref="B3:G3" location="Content!A1" display="Content (Inhaltsverzeichnis)" xr:uid="{363CD362-BF3C-4A0E-A4F9-AF1FFF78E909}"/>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56</vt:i4>
      </vt:variant>
      <vt:variant>
        <vt:lpstr>Benannte Bereiche</vt:lpstr>
      </vt:variant>
      <vt:variant>
        <vt:i4>3</vt:i4>
      </vt:variant>
    </vt:vector>
  </HeadingPairs>
  <TitlesOfParts>
    <vt:vector size="59" baseType="lpstr">
      <vt:lpstr>Content</vt:lpstr>
      <vt:lpstr>XML-Datafields</vt:lpstr>
      <vt:lpstr>Validation</vt:lpstr>
      <vt:lpstr>Categories</vt:lpstr>
      <vt:lpstr>Risk class.</vt:lpstr>
      <vt:lpstr>Basic data</vt:lpstr>
      <vt:lpstr>Deficits</vt:lpstr>
      <vt:lpstr>Filter - Deficits</vt:lpstr>
      <vt:lpstr>General overview</vt:lpstr>
      <vt:lpstr>General overview-Export</vt:lpstr>
      <vt:lpstr>KB-1a)</vt:lpstr>
      <vt:lpstr>KB-1b) 1</vt:lpstr>
      <vt:lpstr>KB-1b) 2</vt:lpstr>
      <vt:lpstr>KB-1b) 3</vt:lpstr>
      <vt:lpstr>KB-1c)</vt:lpstr>
      <vt:lpstr>KB-2a)</vt:lpstr>
      <vt:lpstr>KB-2b)</vt:lpstr>
      <vt:lpstr>KB-3a)</vt:lpstr>
      <vt:lpstr>KB-3b)</vt:lpstr>
      <vt:lpstr>KB-3c)</vt:lpstr>
      <vt:lpstr>KB-4</vt:lpstr>
      <vt:lpstr>KB-5</vt:lpstr>
      <vt:lpstr>KB-6</vt:lpstr>
      <vt:lpstr>KB-7</vt:lpstr>
      <vt:lpstr>KB-8 </vt:lpstr>
      <vt:lpstr>KB-9</vt:lpstr>
      <vt:lpstr>KB-10</vt:lpstr>
      <vt:lpstr>KB-11</vt:lpstr>
      <vt:lpstr>KB-12</vt:lpstr>
      <vt:lpstr>KB-13</vt:lpstr>
      <vt:lpstr>KB-14</vt:lpstr>
      <vt:lpstr>KB-15</vt:lpstr>
      <vt:lpstr>KB-16</vt:lpstr>
      <vt:lpstr> KB-17</vt:lpstr>
      <vt:lpstr>KB-18</vt:lpstr>
      <vt:lpstr>KB-19</vt:lpstr>
      <vt:lpstr>KB-20</vt:lpstr>
      <vt:lpstr>KB-21</vt:lpstr>
      <vt:lpstr>KB-22</vt:lpstr>
      <vt:lpstr>KB-23</vt:lpstr>
      <vt:lpstr>KB-legende</vt:lpstr>
      <vt:lpstr>Categories EQ</vt:lpstr>
      <vt:lpstr>Matrix</vt:lpstr>
      <vt:lpstr>ICIQ, IIEF-2017</vt:lpstr>
      <vt:lpstr>ICIQ, IIEF-2014</vt:lpstr>
      <vt:lpstr>Profile</vt:lpstr>
      <vt:lpstr>Filter</vt:lpstr>
      <vt:lpstr>Kaplan-Meier (DFS)</vt:lpstr>
      <vt:lpstr>Kaplan-Meier (OAS)</vt:lpstr>
      <vt:lpstr>Fields_R_C_M</vt:lpstr>
      <vt:lpstr>Calculation_R_C_M</vt:lpstr>
      <vt:lpstr>1-Jahres Patientenmonitor</vt:lpstr>
      <vt:lpstr>PCO-KB Plausibilität</vt:lpstr>
      <vt:lpstr>Design PCO-KB Plausi.</vt:lpstr>
      <vt:lpstr>Design PCO-KB Plausi. engl</vt:lpstr>
      <vt:lpstr>Categories_FU_R_C_M</vt:lpstr>
      <vt:lpstr>'Basic data'!Druckbereich</vt:lpstr>
      <vt:lpstr>Validation!Druckbereich</vt:lpstr>
      <vt:lpstr>Validation!Drucktitel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 - Alisa Lüll</dc:creator>
  <cp:lastModifiedBy>OnkoZert - Vanessa Kolb</cp:lastModifiedBy>
  <cp:lastPrinted>2019-03-29T06:51:11Z</cp:lastPrinted>
  <dcterms:created xsi:type="dcterms:W3CDTF">2015-02-26T13:08:38Z</dcterms:created>
  <dcterms:modified xsi:type="dcterms:W3CDTF">2024-12-11T06:58:10Z</dcterms:modified>
</cp:coreProperties>
</file>